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BPFUbIP\"/>
    </mc:Choice>
  </mc:AlternateContent>
  <xr:revisionPtr revIDLastSave="0" documentId="13_ncr:1_{113EC3A0-AA9F-4D54-BC53-33E76E8EB2F4}" xr6:coauthVersionLast="47" xr6:coauthVersionMax="47" xr10:uidLastSave="{00000000-0000-0000-0000-000000000000}"/>
  <bookViews>
    <workbookView xWindow="23265" yWindow="885" windowWidth="32550" windowHeight="21675" xr2:uid="{0EFD7D2D-3818-4E99-A112-4A3FD8AE68FC}"/>
  </bookViews>
  <sheets>
    <sheet name="About" sheetId="1" r:id="rId1"/>
    <sheet name="EIA MECS Table 5.2" sheetId="4" r:id="rId2"/>
    <sheet name="EIA Requested Industry table" sheetId="19" r:id="rId3"/>
    <sheet name="Summed Data by Industry" sheetId="20" r:id="rId4"/>
    <sheet name="Raw Temperature Breakdown" sheetId="7" r:id="rId5"/>
    <sheet name="Temps Mapped to EPS Industries" sheetId="6" r:id="rId6"/>
    <sheet name="BPFUBIP-thermal-fuels" sheetId="3" r:id="rId7"/>
    <sheet name="BPFUBIP-electricity" sheetId="21" r:id="rId8"/>
  </sheets>
  <externalReferences>
    <externalReference r:id="rId9"/>
    <externalReference r:id="rId10"/>
    <externalReference r:id="rId11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G3" i="21"/>
  <c r="H3" i="21"/>
  <c r="I3" i="21"/>
  <c r="F4" i="21"/>
  <c r="G4" i="21"/>
  <c r="H4" i="21"/>
  <c r="I4" i="21"/>
  <c r="F5" i="21"/>
  <c r="G5" i="21"/>
  <c r="H5" i="21"/>
  <c r="I5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G2" i="21"/>
  <c r="H2" i="21"/>
  <c r="I2" i="21"/>
  <c r="F2" i="21"/>
  <c r="C3" i="21"/>
  <c r="D3" i="21"/>
  <c r="E3" i="21"/>
  <c r="C4" i="21"/>
  <c r="D4" i="21"/>
  <c r="E4" i="21"/>
  <c r="C5" i="21"/>
  <c r="D5" i="21"/>
  <c r="E5" i="21"/>
  <c r="C24" i="21"/>
  <c r="D24" i="21"/>
  <c r="E24" i="21"/>
  <c r="C25" i="21"/>
  <c r="D25" i="21"/>
  <c r="E25" i="21"/>
  <c r="C26" i="21"/>
  <c r="D26" i="21"/>
  <c r="E26" i="21"/>
  <c r="D2" i="21"/>
  <c r="E2" i="21"/>
  <c r="C2" i="21"/>
  <c r="L18" i="20"/>
  <c r="J8" i="20"/>
  <c r="J9" i="20"/>
  <c r="M8" i="20"/>
  <c r="L13" i="20"/>
  <c r="K20" i="20"/>
  <c r="K21" i="20"/>
  <c r="N15" i="20"/>
  <c r="K17" i="20"/>
  <c r="K13" i="20"/>
  <c r="K11" i="20"/>
  <c r="N25" i="20"/>
  <c r="J22" i="20"/>
  <c r="L10" i="20"/>
  <c r="M25" i="20"/>
  <c r="M16" i="20"/>
  <c r="J13" i="20"/>
  <c r="M17" i="20"/>
  <c r="J23" i="20"/>
  <c r="O9" i="20"/>
  <c r="M19" i="20"/>
  <c r="K15" i="20"/>
  <c r="N14" i="20"/>
  <c r="K23" i="20"/>
  <c r="L8" i="20"/>
  <c r="M11" i="20"/>
  <c r="L19" i="20"/>
  <c r="N8" i="20"/>
  <c r="L11" i="20"/>
  <c r="M12" i="20"/>
  <c r="L20" i="20"/>
  <c r="K18" i="20"/>
  <c r="M15" i="20"/>
  <c r="K10" i="20"/>
  <c r="J18" i="20"/>
  <c r="L17" i="20"/>
  <c r="K9" i="20"/>
  <c r="L9" i="20"/>
  <c r="L22" i="20"/>
  <c r="O20" i="20"/>
  <c r="M20" i="20"/>
  <c r="L23" i="20"/>
  <c r="J25" i="20"/>
  <c r="J11" i="20"/>
  <c r="J17" i="20"/>
  <c r="O17" i="20"/>
  <c r="J21" i="20"/>
  <c r="O14" i="20"/>
  <c r="N22" i="20"/>
  <c r="O16" i="20"/>
  <c r="N17" i="20"/>
  <c r="M18" i="20"/>
  <c r="K25" i="20"/>
  <c r="K16" i="20"/>
  <c r="M10" i="20"/>
  <c r="L14" i="20"/>
  <c r="N11" i="20"/>
  <c r="J19" i="20"/>
  <c r="N10" i="20"/>
  <c r="J15" i="20"/>
  <c r="N21" i="20"/>
  <c r="L15" i="20"/>
  <c r="J10" i="20"/>
  <c r="K8" i="20"/>
  <c r="M14" i="20"/>
  <c r="L16" i="20"/>
  <c r="L25" i="20"/>
  <c r="N9" i="20"/>
  <c r="N23" i="20"/>
  <c r="J16" i="20"/>
  <c r="N13" i="20"/>
  <c r="J20" i="20"/>
  <c r="K12" i="20"/>
  <c r="K14" i="20"/>
  <c r="J14" i="20"/>
  <c r="O8" i="20"/>
  <c r="L24" i="20"/>
  <c r="O10" i="20"/>
  <c r="N16" i="20"/>
  <c r="O11" i="20"/>
  <c r="O12" i="20"/>
  <c r="O24" i="20"/>
  <c r="K24" i="20"/>
  <c r="N12" i="20"/>
  <c r="O19" i="20"/>
  <c r="M21" i="20"/>
  <c r="M13" i="20"/>
  <c r="N18" i="20"/>
  <c r="L21" i="20"/>
  <c r="O15" i="20"/>
  <c r="O25" i="20"/>
  <c r="O22" i="20"/>
  <c r="N19" i="20"/>
  <c r="N24" i="20"/>
  <c r="M24" i="20"/>
  <c r="M22" i="20"/>
  <c r="M9" i="20"/>
  <c r="J24" i="20"/>
  <c r="L12" i="20"/>
  <c r="M23" i="20"/>
  <c r="O13" i="20"/>
  <c r="O18" i="20"/>
  <c r="J12" i="20"/>
  <c r="O23" i="20"/>
  <c r="K19" i="20"/>
  <c r="O21" i="20"/>
  <c r="N20" i="20"/>
  <c r="K22" i="20"/>
  <c r="I6" i="21" l="1"/>
  <c r="H6" i="21"/>
  <c r="G6" i="21"/>
  <c r="F6" i="21"/>
  <c r="I22" i="21"/>
  <c r="I18" i="21"/>
  <c r="G13" i="21"/>
  <c r="I10" i="21"/>
  <c r="F21" i="21"/>
  <c r="H18" i="21"/>
  <c r="F13" i="21"/>
  <c r="H10" i="21"/>
  <c r="I23" i="21"/>
  <c r="G22" i="21"/>
  <c r="I19" i="21"/>
  <c r="G18" i="21"/>
  <c r="I15" i="21"/>
  <c r="G14" i="21"/>
  <c r="I11" i="21"/>
  <c r="G10" i="21"/>
  <c r="I7" i="21"/>
  <c r="G21" i="21"/>
  <c r="G17" i="21"/>
  <c r="I14" i="21"/>
  <c r="G9" i="21"/>
  <c r="H22" i="21"/>
  <c r="F17" i="21"/>
  <c r="H14" i="21"/>
  <c r="F9" i="21"/>
  <c r="H23" i="21"/>
  <c r="F22" i="21"/>
  <c r="H19" i="21"/>
  <c r="F18" i="21"/>
  <c r="H15" i="21"/>
  <c r="F14" i="21"/>
  <c r="H11" i="21"/>
  <c r="F10" i="21"/>
  <c r="H7" i="21"/>
  <c r="G23" i="21"/>
  <c r="I20" i="21"/>
  <c r="G15" i="21"/>
  <c r="I12" i="21"/>
  <c r="I8" i="21"/>
  <c r="F23" i="21"/>
  <c r="H20" i="21"/>
  <c r="F15" i="21"/>
  <c r="H12" i="21"/>
  <c r="F7" i="21"/>
  <c r="I21" i="21"/>
  <c r="G20" i="21"/>
  <c r="I17" i="21"/>
  <c r="G16" i="21"/>
  <c r="I13" i="21"/>
  <c r="G12" i="21"/>
  <c r="I9" i="21"/>
  <c r="G8" i="21"/>
  <c r="G19" i="21"/>
  <c r="I16" i="21"/>
  <c r="G11" i="21"/>
  <c r="G7" i="21"/>
  <c r="F19" i="21"/>
  <c r="H16" i="21"/>
  <c r="F11" i="21"/>
  <c r="H8" i="21"/>
  <c r="H21" i="21"/>
  <c r="F20" i="21"/>
  <c r="H17" i="21"/>
  <c r="F16" i="21"/>
  <c r="H13" i="21"/>
  <c r="F12" i="21"/>
  <c r="H9" i="21"/>
  <c r="F8" i="21"/>
  <c r="C6" i="21"/>
  <c r="D6" i="21"/>
  <c r="E6" i="21"/>
  <c r="C20" i="21"/>
  <c r="D20" i="21"/>
  <c r="E20" i="21"/>
  <c r="E16" i="21"/>
  <c r="C16" i="21"/>
  <c r="D16" i="21"/>
  <c r="E8" i="21"/>
  <c r="C8" i="21"/>
  <c r="D8" i="21"/>
  <c r="D21" i="21"/>
  <c r="E21" i="21"/>
  <c r="C21" i="21"/>
  <c r="C17" i="21"/>
  <c r="D17" i="21"/>
  <c r="E17" i="21"/>
  <c r="E13" i="21"/>
  <c r="C13" i="21"/>
  <c r="D13" i="21"/>
  <c r="C9" i="21"/>
  <c r="D9" i="21"/>
  <c r="E9" i="21"/>
  <c r="C12" i="21"/>
  <c r="D12" i="21"/>
  <c r="E12" i="21"/>
  <c r="C18" i="21"/>
  <c r="D18" i="21"/>
  <c r="E18" i="21"/>
  <c r="C10" i="21"/>
  <c r="E10" i="21"/>
  <c r="D10" i="21"/>
  <c r="C23" i="21"/>
  <c r="D23" i="21"/>
  <c r="E23" i="21"/>
  <c r="D19" i="21"/>
  <c r="C19" i="21"/>
  <c r="E19" i="21"/>
  <c r="C15" i="21"/>
  <c r="D15" i="21"/>
  <c r="E15" i="21"/>
  <c r="D11" i="21"/>
  <c r="E11" i="21"/>
  <c r="C11" i="21"/>
  <c r="C7" i="21"/>
  <c r="D7" i="21"/>
  <c r="E7" i="21"/>
  <c r="C22" i="21"/>
  <c r="D22" i="21"/>
  <c r="E22" i="21"/>
  <c r="C14" i="21"/>
  <c r="D14" i="21"/>
  <c r="E14" i="21"/>
  <c r="B3" i="21"/>
  <c r="B4" i="21"/>
  <c r="B5" i="21"/>
  <c r="B24" i="21"/>
  <c r="B25" i="21"/>
  <c r="B26" i="21"/>
  <c r="B2" i="21"/>
  <c r="M7" i="20"/>
  <c r="J7" i="20"/>
  <c r="M6" i="20"/>
  <c r="J6" i="20"/>
  <c r="F4" i="20"/>
  <c r="M5" i="20"/>
  <c r="J5" i="20"/>
  <c r="M4" i="20"/>
  <c r="K4" i="20"/>
  <c r="J4" i="20"/>
  <c r="C4" i="20"/>
  <c r="B7" i="21" l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3"/>
  <c r="C24" i="3"/>
  <c r="F24" i="3"/>
  <c r="G24" i="3"/>
  <c r="H24" i="3"/>
  <c r="I24" i="3"/>
  <c r="B25" i="3"/>
  <c r="F25" i="3"/>
  <c r="G25" i="3"/>
  <c r="H25" i="3"/>
  <c r="I25" i="3"/>
  <c r="D28" i="20"/>
  <c r="C28" i="20"/>
  <c r="B26" i="3" s="1"/>
  <c r="D7" i="20"/>
  <c r="C7" i="20"/>
  <c r="D6" i="20"/>
  <c r="C6" i="20"/>
  <c r="C5" i="20"/>
  <c r="D5" i="20"/>
  <c r="D4" i="20"/>
  <c r="F4" i="6"/>
  <c r="G4" i="6"/>
  <c r="H4" i="6"/>
  <c r="F6" i="6"/>
  <c r="G6" i="6"/>
  <c r="H6" i="6"/>
  <c r="H19" i="6"/>
  <c r="H24" i="6"/>
  <c r="F25" i="6"/>
  <c r="G25" i="6"/>
  <c r="D24" i="3" s="1"/>
  <c r="H25" i="6"/>
  <c r="E24" i="3" s="1"/>
  <c r="F26" i="6"/>
  <c r="C25" i="3" s="1"/>
  <c r="G26" i="6"/>
  <c r="D25" i="3" s="1"/>
  <c r="H26" i="6"/>
  <c r="E25" i="3" s="1"/>
  <c r="F27" i="6"/>
  <c r="G27" i="6"/>
  <c r="H27" i="6"/>
  <c r="H3" i="6"/>
  <c r="G3" i="6"/>
  <c r="F3" i="6"/>
  <c r="C15" i="6"/>
  <c r="G15" i="6" s="1"/>
  <c r="D15" i="6"/>
  <c r="E15" i="6"/>
  <c r="B15" i="6"/>
  <c r="F15" i="6" s="1"/>
  <c r="C22" i="6"/>
  <c r="G22" i="6" s="1"/>
  <c r="D22" i="6"/>
  <c r="E22" i="6"/>
  <c r="C23" i="6"/>
  <c r="G23" i="6" s="1"/>
  <c r="D23" i="6"/>
  <c r="E23" i="6"/>
  <c r="B23" i="6"/>
  <c r="F23" i="6" s="1"/>
  <c r="B22" i="6"/>
  <c r="F22" i="6" s="1"/>
  <c r="C24" i="6"/>
  <c r="G24" i="6" s="1"/>
  <c r="D24" i="6"/>
  <c r="E24" i="6"/>
  <c r="C19" i="6"/>
  <c r="G19" i="6" s="1"/>
  <c r="D19" i="6"/>
  <c r="E19" i="6"/>
  <c r="C20" i="6"/>
  <c r="G20" i="6" s="1"/>
  <c r="D20" i="6"/>
  <c r="H20" i="6" s="1"/>
  <c r="E20" i="6"/>
  <c r="C21" i="6"/>
  <c r="G21" i="6" s="1"/>
  <c r="D21" i="6"/>
  <c r="E21" i="6"/>
  <c r="B24" i="6"/>
  <c r="F24" i="6" s="1"/>
  <c r="B21" i="6"/>
  <c r="B20" i="6"/>
  <c r="F20" i="6" s="1"/>
  <c r="B19" i="6"/>
  <c r="F19" i="6" s="1"/>
  <c r="B18" i="6"/>
  <c r="C18" i="6"/>
  <c r="G18" i="6" s="1"/>
  <c r="D18" i="6"/>
  <c r="H18" i="6" s="1"/>
  <c r="E18" i="6"/>
  <c r="C17" i="6"/>
  <c r="G17" i="6" s="1"/>
  <c r="D17" i="6"/>
  <c r="E17" i="6"/>
  <c r="B17" i="6"/>
  <c r="F17" i="6" s="1"/>
  <c r="C16" i="6"/>
  <c r="G16" i="6" s="1"/>
  <c r="D16" i="6"/>
  <c r="H16" i="6" s="1"/>
  <c r="E16" i="6"/>
  <c r="B16" i="6"/>
  <c r="F16" i="6" s="1"/>
  <c r="B14" i="6"/>
  <c r="C8" i="6"/>
  <c r="G8" i="6" s="1"/>
  <c r="D8" i="6"/>
  <c r="E8" i="6"/>
  <c r="H8" i="6" s="1"/>
  <c r="C9" i="6"/>
  <c r="G9" i="6" s="1"/>
  <c r="D9" i="6"/>
  <c r="E9" i="6"/>
  <c r="C10" i="6"/>
  <c r="G10" i="6" s="1"/>
  <c r="D10" i="6"/>
  <c r="E10" i="6"/>
  <c r="C11" i="6"/>
  <c r="G11" i="6" s="1"/>
  <c r="D11" i="6"/>
  <c r="E11" i="6"/>
  <c r="C12" i="6"/>
  <c r="G12" i="6" s="1"/>
  <c r="D12" i="6"/>
  <c r="E12" i="6"/>
  <c r="C13" i="6"/>
  <c r="G13" i="6" s="1"/>
  <c r="D13" i="6"/>
  <c r="E13" i="6"/>
  <c r="C14" i="6"/>
  <c r="F14" i="6" s="1"/>
  <c r="D14" i="6"/>
  <c r="E14" i="6"/>
  <c r="B12" i="6"/>
  <c r="F12" i="6" s="1"/>
  <c r="B13" i="6"/>
  <c r="F13" i="6" s="1"/>
  <c r="B11" i="6"/>
  <c r="B10" i="6"/>
  <c r="B9" i="6"/>
  <c r="B8" i="6"/>
  <c r="F8" i="6" s="1"/>
  <c r="C7" i="6"/>
  <c r="G7" i="6" s="1"/>
  <c r="D7" i="6"/>
  <c r="E7" i="6"/>
  <c r="B7" i="6"/>
  <c r="F7" i="6" s="1"/>
  <c r="C5" i="6"/>
  <c r="G5" i="6" s="1"/>
  <c r="D5" i="6"/>
  <c r="E5" i="6"/>
  <c r="B5" i="6"/>
  <c r="F5" i="6" s="1"/>
  <c r="H21" i="20"/>
  <c r="C8" i="20"/>
  <c r="F21" i="20"/>
  <c r="C14" i="20"/>
  <c r="G18" i="20"/>
  <c r="D18" i="20"/>
  <c r="C16" i="20"/>
  <c r="D20" i="20"/>
  <c r="H23" i="20"/>
  <c r="E16" i="20"/>
  <c r="F17" i="20"/>
  <c r="F18" i="20"/>
  <c r="G15" i="20"/>
  <c r="G23" i="20"/>
  <c r="E15" i="20"/>
  <c r="C10" i="20"/>
  <c r="E8" i="20"/>
  <c r="H18" i="20"/>
  <c r="C9" i="20"/>
  <c r="F20" i="20"/>
  <c r="C24" i="20"/>
  <c r="G14" i="20"/>
  <c r="D13" i="20"/>
  <c r="F8" i="20"/>
  <c r="C11" i="20"/>
  <c r="G19" i="20"/>
  <c r="H13" i="20"/>
  <c r="D9" i="20"/>
  <c r="H10" i="20"/>
  <c r="E21" i="20"/>
  <c r="H11" i="20"/>
  <c r="D25" i="20"/>
  <c r="C20" i="20"/>
  <c r="E19" i="20"/>
  <c r="C15" i="20"/>
  <c r="G24" i="20"/>
  <c r="E13" i="20"/>
  <c r="D8" i="20"/>
  <c r="F14" i="20"/>
  <c r="E20" i="20"/>
  <c r="D16" i="20"/>
  <c r="G21" i="20"/>
  <c r="C17" i="20"/>
  <c r="D15" i="20"/>
  <c r="F24" i="20"/>
  <c r="F19" i="20"/>
  <c r="H12" i="20"/>
  <c r="E14" i="20"/>
  <c r="E22" i="20"/>
  <c r="F11" i="20"/>
  <c r="H9" i="20"/>
  <c r="D14" i="20"/>
  <c r="G10" i="20"/>
  <c r="G25" i="20"/>
  <c r="H8" i="20"/>
  <c r="F10" i="20"/>
  <c r="C21" i="20"/>
  <c r="C22" i="20"/>
  <c r="F15" i="20"/>
  <c r="D10" i="20"/>
  <c r="F22" i="20"/>
  <c r="E25" i="20"/>
  <c r="D22" i="20"/>
  <c r="H19" i="20"/>
  <c r="H17" i="20"/>
  <c r="G9" i="20"/>
  <c r="F23" i="20"/>
  <c r="E23" i="20"/>
  <c r="G20" i="20"/>
  <c r="H25" i="20"/>
  <c r="G16" i="20"/>
  <c r="E11" i="20"/>
  <c r="E12" i="20"/>
  <c r="F25" i="20"/>
  <c r="E24" i="20"/>
  <c r="D24" i="20"/>
  <c r="D19" i="20"/>
  <c r="D23" i="20"/>
  <c r="H20" i="20"/>
  <c r="E10" i="20"/>
  <c r="G8" i="20"/>
  <c r="E17" i="20"/>
  <c r="C23" i="20"/>
  <c r="F9" i="20"/>
  <c r="D12" i="20"/>
  <c r="H15" i="20"/>
  <c r="F12" i="20"/>
  <c r="G13" i="20"/>
  <c r="F16" i="20"/>
  <c r="D11" i="20"/>
  <c r="C12" i="20"/>
  <c r="G17" i="20"/>
  <c r="F13" i="20"/>
  <c r="C18" i="20"/>
  <c r="H14" i="20"/>
  <c r="H24" i="20"/>
  <c r="D21" i="20"/>
  <c r="G11" i="20"/>
  <c r="H22" i="20"/>
  <c r="E18" i="20"/>
  <c r="D17" i="20"/>
  <c r="C13" i="20"/>
  <c r="G22" i="20"/>
  <c r="G12" i="20"/>
  <c r="E9" i="20"/>
  <c r="H16" i="20"/>
  <c r="C19" i="20"/>
  <c r="C25" i="20"/>
  <c r="G30" i="6" l="1"/>
  <c r="H30" i="6"/>
  <c r="F30" i="6"/>
  <c r="B6" i="21"/>
  <c r="H7" i="6"/>
  <c r="H9" i="6"/>
  <c r="H22" i="6"/>
  <c r="H14" i="6"/>
  <c r="H11" i="6"/>
  <c r="F18" i="6"/>
  <c r="C17" i="3" s="1"/>
  <c r="H5" i="6"/>
  <c r="E4" i="3" s="1"/>
  <c r="H13" i="6"/>
  <c r="E12" i="3" s="1"/>
  <c r="H17" i="6"/>
  <c r="F21" i="6"/>
  <c r="H15" i="6"/>
  <c r="F10" i="6"/>
  <c r="F11" i="6"/>
  <c r="H10" i="6"/>
  <c r="E9" i="3" s="1"/>
  <c r="H23" i="6"/>
  <c r="E22" i="3" s="1"/>
  <c r="H12" i="6"/>
  <c r="E11" i="3" s="1"/>
  <c r="H21" i="6"/>
  <c r="G14" i="6"/>
  <c r="D2" i="3"/>
  <c r="E5" i="3"/>
  <c r="C4" i="3"/>
  <c r="C3" i="3"/>
  <c r="I2" i="3"/>
  <c r="F4" i="3"/>
  <c r="H4" i="3"/>
  <c r="F3" i="3"/>
  <c r="F5" i="3"/>
  <c r="D4" i="3"/>
  <c r="E3" i="3"/>
  <c r="D3" i="3"/>
  <c r="F2" i="3"/>
  <c r="D5" i="3"/>
  <c r="C5" i="3"/>
  <c r="G2" i="3"/>
  <c r="B5" i="3"/>
  <c r="B4" i="3"/>
  <c r="B3" i="3"/>
  <c r="B2" i="3"/>
  <c r="I5" i="3"/>
  <c r="I4" i="3"/>
  <c r="I3" i="3"/>
  <c r="C2" i="3"/>
  <c r="H2" i="3"/>
  <c r="H5" i="3"/>
  <c r="H3" i="3"/>
  <c r="E2" i="3"/>
  <c r="G5" i="3"/>
  <c r="G4" i="3"/>
  <c r="G3" i="3"/>
  <c r="G26" i="3"/>
  <c r="I26" i="3"/>
  <c r="H26" i="3"/>
  <c r="F26" i="3"/>
  <c r="E26" i="3"/>
  <c r="D26" i="3"/>
  <c r="C26" i="3"/>
  <c r="G13" i="3"/>
  <c r="F12" i="3"/>
  <c r="F22" i="3"/>
  <c r="G9" i="3"/>
  <c r="F19" i="3"/>
  <c r="H22" i="3"/>
  <c r="B17" i="3"/>
  <c r="C19" i="3"/>
  <c r="D19" i="3"/>
  <c r="E19" i="3"/>
  <c r="I21" i="3"/>
  <c r="B8" i="3"/>
  <c r="F14" i="3"/>
  <c r="I11" i="3"/>
  <c r="B21" i="3"/>
  <c r="B13" i="3"/>
  <c r="C22" i="3"/>
  <c r="D22" i="3"/>
  <c r="I17" i="3"/>
  <c r="C16" i="3"/>
  <c r="D16" i="3"/>
  <c r="E16" i="3"/>
  <c r="G8" i="3"/>
  <c r="F17" i="3"/>
  <c r="H18" i="3"/>
  <c r="I20" i="3"/>
  <c r="G21" i="3"/>
  <c r="B11" i="3"/>
  <c r="G11" i="3"/>
  <c r="H8" i="3"/>
  <c r="H13" i="3"/>
  <c r="G17" i="3"/>
  <c r="I9" i="3"/>
  <c r="H10" i="3"/>
  <c r="C12" i="3"/>
  <c r="D12" i="3"/>
  <c r="I22" i="3"/>
  <c r="D17" i="3"/>
  <c r="E17" i="3"/>
  <c r="B10" i="3"/>
  <c r="C14" i="3"/>
  <c r="D14" i="3"/>
  <c r="E14" i="3"/>
  <c r="H12" i="3"/>
  <c r="C23" i="3"/>
  <c r="D23" i="3"/>
  <c r="E23" i="3"/>
  <c r="B19" i="3"/>
  <c r="G10" i="3"/>
  <c r="G20" i="3"/>
  <c r="F15" i="3"/>
  <c r="H9" i="3"/>
  <c r="I10" i="3"/>
  <c r="F11" i="3"/>
  <c r="G14" i="3"/>
  <c r="B7" i="3"/>
  <c r="H19" i="3"/>
  <c r="I15" i="3"/>
  <c r="F16" i="3"/>
  <c r="B18" i="3"/>
  <c r="G15" i="3"/>
  <c r="H16" i="3"/>
  <c r="I6" i="3"/>
  <c r="H15" i="3"/>
  <c r="F18" i="3"/>
  <c r="F10" i="3"/>
  <c r="C20" i="3"/>
  <c r="D20" i="3"/>
  <c r="E20" i="3"/>
  <c r="G16" i="3"/>
  <c r="C21" i="3"/>
  <c r="D21" i="3"/>
  <c r="E21" i="3"/>
  <c r="F20" i="3"/>
  <c r="G6" i="3"/>
  <c r="F7" i="3"/>
  <c r="B22" i="3"/>
  <c r="I8" i="3"/>
  <c r="D8" i="3"/>
  <c r="E8" i="3"/>
  <c r="I23" i="3"/>
  <c r="C9" i="3"/>
  <c r="D9" i="3"/>
  <c r="I13" i="3"/>
  <c r="G18" i="3"/>
  <c r="F23" i="3"/>
  <c r="H11" i="3"/>
  <c r="B12" i="3"/>
  <c r="H14" i="3"/>
  <c r="F6" i="3"/>
  <c r="B9" i="3"/>
  <c r="B14" i="3"/>
  <c r="I14" i="3"/>
  <c r="I7" i="3"/>
  <c r="H23" i="3"/>
  <c r="B20" i="3"/>
  <c r="I18" i="3"/>
  <c r="G12" i="3"/>
  <c r="G7" i="3"/>
  <c r="C7" i="3"/>
  <c r="D7" i="3"/>
  <c r="E7" i="3"/>
  <c r="H20" i="3"/>
  <c r="H21" i="3"/>
  <c r="C6" i="3"/>
  <c r="D6" i="3"/>
  <c r="E6" i="3"/>
  <c r="I12" i="3"/>
  <c r="G22" i="3"/>
  <c r="B15" i="3"/>
  <c r="H7" i="3"/>
  <c r="B23" i="3"/>
  <c r="B16" i="3"/>
  <c r="C13" i="3"/>
  <c r="D13" i="3"/>
  <c r="E13" i="3"/>
  <c r="H17" i="3"/>
  <c r="C11" i="3"/>
  <c r="D11" i="3"/>
  <c r="F13" i="3"/>
  <c r="I16" i="3"/>
  <c r="G19" i="3"/>
  <c r="C10" i="3"/>
  <c r="D10" i="3"/>
  <c r="E10" i="3"/>
  <c r="H6" i="3"/>
  <c r="F8" i="3"/>
  <c r="B6" i="3"/>
  <c r="C15" i="3"/>
  <c r="D15" i="3"/>
  <c r="E15" i="3"/>
  <c r="I19" i="3"/>
  <c r="F21" i="3"/>
  <c r="C18" i="3"/>
  <c r="D18" i="3"/>
  <c r="E18" i="3"/>
  <c r="F9" i="3"/>
  <c r="G23" i="3"/>
  <c r="F9" i="6"/>
  <c r="C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tc={C7C95271-66A2-484C-9350-F44A93A4DA52}</author>
  </authors>
  <commentList>
    <comment ref="D9" authorId="0" shapeId="0" xr:uid="{C7C95271-66A2-484C-9350-F44A93A4DA5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<sst xmlns="http://schemas.openxmlformats.org/spreadsheetml/2006/main" count="12080" uniqueCount="594">
  <si>
    <t>Source:</t>
  </si>
  <si>
    <t>EIA</t>
  </si>
  <si>
    <t>Annual Energy Outlook 2023</t>
  </si>
  <si>
    <t>Food</t>
  </si>
  <si>
    <t>Glass</t>
  </si>
  <si>
    <t>Cement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</si>
  <si>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</si>
  <si>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</si>
  <si>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</si>
  <si>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</si>
  <si>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</si>
  <si>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</si>
  <si>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</si>
  <si>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</si>
  <si>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</si>
  <si>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</si>
  <si>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</si>
  <si>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</si>
  <si>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</si>
  <si>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</si>
  <si>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</si>
  <si>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</si>
  <si>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</si>
  <si>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</si>
  <si>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</si>
  <si>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</si>
  <si>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</si>
  <si>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</si>
  <si>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</si>
  <si>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</si>
  <si>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</si>
  <si>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 xml:space="preserve">Released: February 2021 </t>
  </si>
  <si>
    <t>Next MECS will be fielded in 2022.</t>
  </si>
  <si>
    <t>Table 5.2    End Uses of Fuel Consumption, 2018;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</si>
  <si>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</si>
  <si>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</si>
  <si>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</si>
  <si>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</si>
  <si>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 xml:space="preserve"> </t>
  </si>
  <si>
    <t>Distillate</t>
  </si>
  <si>
    <t>Fuel Oil</t>
  </si>
  <si>
    <t>Coal</t>
  </si>
  <si>
    <t>NAICS</t>
  </si>
  <si>
    <t>Net</t>
  </si>
  <si>
    <t>Residual</t>
  </si>
  <si>
    <t>and</t>
  </si>
  <si>
    <t xml:space="preserve">Natural </t>
  </si>
  <si>
    <t>HGL (excluding</t>
  </si>
  <si>
    <t>(excluding Coal</t>
  </si>
  <si>
    <t>Code(a)</t>
  </si>
  <si>
    <t>End Use</t>
  </si>
  <si>
    <t>Total</t>
  </si>
  <si>
    <t>Electricity(b)</t>
  </si>
  <si>
    <t>Diesel Fuel(c)</t>
  </si>
  <si>
    <t>Gas(d)</t>
  </si>
  <si>
    <t>natural gasoline)(e)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</si>
  <si>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</si>
  <si>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</si>
  <si>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</si>
  <si>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</si>
  <si>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</si>
  <si>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</si>
  <si>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</si>
  <si>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</si>
  <si>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</si>
  <si>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</si>
  <si>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</si>
  <si>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</si>
  <si>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>D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</si>
  <si>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</si>
  <si>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</si>
  <si>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</si>
  <si>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</si>
  <si>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</si>
  <si>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</si>
  <si>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</si>
  <si>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</si>
  <si>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</si>
  <si>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</si>
  <si>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</si>
  <si>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</si>
  <si>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</si>
  <si>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</si>
  <si>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</si>
  <si>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</si>
  <si>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>Q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</si>
  <si>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</si>
  <si>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</si>
  <si>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</si>
  <si>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</si>
  <si>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</si>
  <si>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</si>
  <si>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</si>
  <si>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</si>
  <si>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</si>
  <si>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</si>
  <si>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</si>
  <si>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</si>
  <si>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</si>
  <si>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</si>
  <si>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</si>
  <si>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</si>
  <si>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</si>
  <si>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</si>
  <si>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</si>
  <si>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</si>
  <si>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</si>
  <si>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</si>
  <si>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</si>
  <si>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</si>
  <si>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</si>
  <si>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</si>
  <si>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</si>
  <si>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</si>
  <si>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</si>
  <si>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</si>
  <si>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</si>
  <si>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</si>
  <si>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</si>
  <si>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</si>
  <si>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</si>
  <si>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</si>
  <si>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</si>
  <si>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</si>
  <si>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</si>
  <si>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</si>
  <si>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</si>
  <si>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</si>
  <si>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</si>
  <si>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</si>
  <si>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</si>
  <si>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</si>
  <si>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</si>
  <si>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</si>
  <si>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</si>
  <si>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</si>
  <si>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</si>
  <si>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</si>
  <si>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</si>
  <si>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</si>
  <si>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324122</t>
  </si>
  <si>
    <t xml:space="preserve">   Asphalt Shingle and Coating Materials</t>
  </si>
  <si>
    <t xml:space="preserve">      324191</t>
  </si>
  <si>
    <t xml:space="preserve">  Petroleum Lubricating Oil and Grease Products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</si>
  <si>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</si>
  <si>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</si>
  <si>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</si>
  <si>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</si>
  <si>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</si>
  <si>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</si>
  <si>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</si>
  <si>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</si>
  <si>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</si>
  <si>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</si>
  <si>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</si>
  <si>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</si>
  <si>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</si>
  <si>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</si>
  <si>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</si>
  <si>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</si>
  <si>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</si>
  <si>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</si>
  <si>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</si>
  <si>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</si>
  <si>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</si>
  <si>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</si>
  <si>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</si>
  <si>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</si>
  <si>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</si>
  <si>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</si>
  <si>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</si>
  <si>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</si>
  <si>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</si>
  <si>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</si>
  <si>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</si>
  <si>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</si>
  <si>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</si>
  <si>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</si>
  <si>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</si>
  <si>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</si>
  <si>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</si>
  <si>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</si>
  <si>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</si>
  <si>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</si>
  <si>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</si>
  <si>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</si>
  <si>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</si>
  <si>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</si>
  <si>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</si>
  <si>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</si>
  <si>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</si>
  <si>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</si>
  <si>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</si>
  <si>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</si>
  <si>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</si>
  <si>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</si>
  <si>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</si>
  <si>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</si>
  <si>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</si>
  <si>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</si>
  <si>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</si>
  <si>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</si>
  <si>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</si>
  <si>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</si>
  <si>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</si>
  <si>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</si>
  <si>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</si>
  <si>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</si>
  <si>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</si>
  <si>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</si>
  <si>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</si>
  <si>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</si>
  <si>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</si>
  <si>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</si>
  <si>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</si>
  <si>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Nonferrous Metal (except Aluminum) Smelting and Refining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</si>
  <si>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</si>
  <si>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</si>
  <si>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</si>
  <si>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</si>
  <si>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</si>
  <si>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</si>
  <si>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</si>
  <si>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</si>
  <si>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</si>
  <si>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</si>
  <si>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</si>
  <si>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</si>
  <si>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</si>
  <si>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</si>
  <si>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</si>
  <si>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</si>
  <si>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</si>
  <si>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</si>
  <si>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</si>
  <si>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</si>
  <si>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    336111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</si>
  <si>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</si>
  <si>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</si>
  <si>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</si>
  <si>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</si>
  <si>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</si>
  <si>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</si>
  <si>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</si>
  <si>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</si>
  <si>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</si>
  <si>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</si>
  <si>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</si>
  <si>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>Table 5.2</t>
  </si>
  <si>
    <t>https://www.eia.gov/consumption/manufacturing/</t>
  </si>
  <si>
    <t>2018 Manufacturing Energy Consumption Survey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</si>
  <si>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</si>
  <si>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</si>
  <si>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</si>
  <si>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</si>
  <si>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</si>
  <si>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</si>
  <si>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</si>
  <si>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</t>
  </si>
  <si>
    <t>&lt;100°C</t>
  </si>
  <si>
    <t>100-400°C</t>
  </si>
  <si>
    <t>400-1000°C</t>
  </si>
  <si>
    <t>&gt;1000°C</t>
  </si>
  <si>
    <t>Notes</t>
  </si>
  <si>
    <t>*assumes 100% low-temp demand</t>
  </si>
  <si>
    <t>*uses chemicals data</t>
  </si>
  <si>
    <t>*uses machinery and equipment data</t>
  </si>
  <si>
    <t>Useful Energy Demand by Temperature by Industry in the European Union in 2015</t>
  </si>
  <si>
    <t>Combustion heating</t>
  </si>
  <si>
    <t>Electric other</t>
  </si>
  <si>
    <t>Electric thermal</t>
  </si>
  <si>
    <t>Secondary Aluminum</t>
  </si>
  <si>
    <t>Other Non-Ferrous Metals</t>
  </si>
  <si>
    <t>Textiles</t>
  </si>
  <si>
    <t>Primary Aluminum</t>
  </si>
  <si>
    <t>Wood and Wood Products</t>
  </si>
  <si>
    <t>Secondary Steel</t>
  </si>
  <si>
    <t>Transport Equipment</t>
  </si>
  <si>
    <t>Ceramic</t>
  </si>
  <si>
    <t>Machinery and Equipment</t>
  </si>
  <si>
    <t>Pulp and Paper</t>
  </si>
  <si>
    <t>Primary Steel</t>
  </si>
  <si>
    <t>Chemicals</t>
  </si>
  <si>
    <t>table on industrial energy use specially requested from EIA, not available for download from EIA's website</t>
  </si>
  <si>
    <t>Manufacturing Industries</t>
  </si>
  <si>
    <t>Agriculture, Mining</t>
  </si>
  <si>
    <t xml:space="preserve">          Total</t>
  </si>
  <si>
    <t xml:space="preserve">  Other Petroleum</t>
  </si>
  <si>
    <t xml:space="preserve">  Petroleum Coke</t>
  </si>
  <si>
    <t xml:space="preserve">  Still Gas</t>
  </si>
  <si>
    <t xml:space="preserve">  Liquid Petroleum Gases</t>
  </si>
  <si>
    <t xml:space="preserve">  Distillate</t>
  </si>
  <si>
    <t xml:space="preserve">  Residual Fuel, Low Sulfur</t>
  </si>
  <si>
    <t xml:space="preserve">  Coal</t>
  </si>
  <si>
    <t xml:space="preserve">  Natural Gas</t>
  </si>
  <si>
    <t xml:space="preserve">  Purch Elec</t>
  </si>
  <si>
    <t>TOTAL ENERGY CONSUMPTION</t>
  </si>
  <si>
    <t xml:space="preserve"> Census Region: US Total</t>
  </si>
  <si>
    <t>Energy Profile for Refining</t>
  </si>
  <si>
    <t>Other(tBtu)</t>
  </si>
  <si>
    <t>Oil(tBtu)</t>
  </si>
  <si>
    <t>Coal(tBtu)</t>
  </si>
  <si>
    <t>Natural Gas(tBtu)</t>
  </si>
  <si>
    <t xml:space="preserve">    Fuel Consumption (Trillion Btu)</t>
  </si>
  <si>
    <t xml:space="preserve">    Grid Sales</t>
  </si>
  <si>
    <t xml:space="preserve">    Own Use</t>
  </si>
  <si>
    <t xml:space="preserve"> Other(gWh)</t>
  </si>
  <si>
    <t xml:space="preserve"> Oil(gWh)</t>
  </si>
  <si>
    <t xml:space="preserve"> Coal(gWh)</t>
  </si>
  <si>
    <t xml:space="preserve"> Natural Gas(gWh)</t>
  </si>
  <si>
    <t xml:space="preserve">  Generation (GWH)</t>
  </si>
  <si>
    <t xml:space="preserve">  Other(MW)</t>
  </si>
  <si>
    <t xml:space="preserve">  Oil(MW)</t>
  </si>
  <si>
    <t xml:space="preserve">  Coal(MW)</t>
  </si>
  <si>
    <t xml:space="preserve">  Natural Gas(MW)</t>
  </si>
  <si>
    <t xml:space="preserve">  Generating Capacity (MW)</t>
  </si>
  <si>
    <t>ELECTRICITY CAPACITY, GENERATION, AND FUEL USE</t>
  </si>
  <si>
    <t xml:space="preserve">      Non-CHP Biomass Steam Generation</t>
  </si>
  <si>
    <t xml:space="preserve">      Non-CHP Fossil Steam Generation</t>
  </si>
  <si>
    <t xml:space="preserve">  Total Non-CHP Steam Generation</t>
  </si>
  <si>
    <t xml:space="preserve">  CHP Steam Generation</t>
  </si>
  <si>
    <t>Total Steam Generation (Tr. BTU)</t>
  </si>
  <si>
    <t xml:space="preserve">  Biomass</t>
  </si>
  <si>
    <t xml:space="preserve">  Other Renewables</t>
  </si>
  <si>
    <t xml:space="preserve">  Other</t>
  </si>
  <si>
    <t xml:space="preserve">  Electricity</t>
  </si>
  <si>
    <t xml:space="preserve">  Residual Fuel</t>
  </si>
  <si>
    <t>Boilers Over 10MMBTU/HR</t>
  </si>
  <si>
    <t>Boilers 10MMBTU/HR and Under</t>
  </si>
  <si>
    <t xml:space="preserve">  Biomass-Wood</t>
  </si>
  <si>
    <t xml:space="preserve">  LPGs for Heat And Power</t>
  </si>
  <si>
    <t xml:space="preserve">  Distillate Oil</t>
  </si>
  <si>
    <t xml:space="preserve">  Residual Oil</t>
  </si>
  <si>
    <t xml:space="preserve">  Steam Coal</t>
  </si>
  <si>
    <t xml:space="preserve">  Natural Gas Inter.</t>
  </si>
  <si>
    <t>Energy Consumption for Boiler/Steam/Cogeneration (Trillion BTU)</t>
  </si>
  <si>
    <t>BOILER/STEAM/COGENERATION COMPONENT</t>
  </si>
  <si>
    <t xml:space="preserve">    Steam</t>
  </si>
  <si>
    <t xml:space="preserve">    LPGs for Heat And Power</t>
  </si>
  <si>
    <t xml:space="preserve">    Distillate Oil</t>
  </si>
  <si>
    <t xml:space="preserve">    Residual Oil</t>
  </si>
  <si>
    <t xml:space="preserve">    Steam Coal</t>
  </si>
  <si>
    <t xml:space="preserve">    Natural Gas Firm</t>
  </si>
  <si>
    <t xml:space="preserve">    Electricity</t>
  </si>
  <si>
    <t xml:space="preserve">  Total Process/Assembly</t>
  </si>
  <si>
    <t xml:space="preserve">  OTHER</t>
  </si>
  <si>
    <t xml:space="preserve">  ELECTRO</t>
  </si>
  <si>
    <t xml:space="preserve">  MACHDRV</t>
  </si>
  <si>
    <t xml:space="preserve">  REFRIG</t>
  </si>
  <si>
    <t xml:space="preserve">  HEAT</t>
  </si>
  <si>
    <t>Energy Consumption for Process and Assembly (Trillion BTU)</t>
  </si>
  <si>
    <t>Product Throughput (Billion 2005$)</t>
  </si>
  <si>
    <t>PROCESS AND ASSEMBLY COMPONENT</t>
  </si>
  <si>
    <t xml:space="preserve">          Total less Steam</t>
  </si>
  <si>
    <t xml:space="preserve">          Total Building Energy Use</t>
  </si>
  <si>
    <t>Transport--LPG</t>
  </si>
  <si>
    <t>Transport--Distillate</t>
  </si>
  <si>
    <t>Transport--Natural Gas</t>
  </si>
  <si>
    <t>Transport--Electricity</t>
  </si>
  <si>
    <t>Support--LPG</t>
  </si>
  <si>
    <t>Support--Distillate</t>
  </si>
  <si>
    <t>Support--Natural Gas</t>
  </si>
  <si>
    <t>Support--Electricity</t>
  </si>
  <si>
    <t xml:space="preserve">          HVAC--Steam</t>
  </si>
  <si>
    <t>HVAC--Natural Gas</t>
  </si>
  <si>
    <t>HVAC--Electricity</t>
  </si>
  <si>
    <t>Lighting--Electricity</t>
  </si>
  <si>
    <t>Energy Consumption for Buildings (Trillion BTU)</t>
  </si>
  <si>
    <t>BUILDINGS COMPONENT</t>
  </si>
  <si>
    <t xml:space="preserve">  Hydropower</t>
  </si>
  <si>
    <t xml:space="preserve">  Natural Gas Firm</t>
  </si>
  <si>
    <t>Unit Energy Consumption (Thousand BTU/2005$)</t>
  </si>
  <si>
    <t xml:space="preserve">    Natural Gas Total</t>
  </si>
  <si>
    <t>Total Energy Consumption (Trillion BTU)</t>
  </si>
  <si>
    <t xml:space="preserve">  Employment (thousand)</t>
  </si>
  <si>
    <t xml:space="preserve">  Value of Output (billion 2005$)</t>
  </si>
  <si>
    <t>Macroeconomic Indicators</t>
  </si>
  <si>
    <t>Table 21.  Energy and Macroeconomic Profile for Manufacturing Industry - Balance of Manufacturing</t>
  </si>
  <si>
    <t>Table 20.  Energy and Macroeconomic Profile for Manufacturing Industry - Plastics &amp; Rubbers</t>
  </si>
  <si>
    <t>Table 19.  Energy and Macroeconomic Profile for Manufacturing Industry - Wood</t>
  </si>
  <si>
    <t>Table 18.  Energy and Macroeconomic Profile for Manufacturing Industry - Electrical Equipment &amp; Appliances</t>
  </si>
  <si>
    <t>Table 17.  Energy and Macroeconomic Profile for Manufacturing Industry - Transportation Equipment</t>
  </si>
  <si>
    <t>Table 16.  Energy and Macroeconomic Profile for Manufacturing Industry - Computers &amp; Electronics</t>
  </si>
  <si>
    <t>Table 15.  Energy and Macroeconomic Profile for Manufacturing Industry - Machinery</t>
  </si>
  <si>
    <t xml:space="preserve">  Coking Coal</t>
  </si>
  <si>
    <t>Table 14.  Energy and Macroeconomic Profile for Manufacturing Industry - Fabricated Metals</t>
  </si>
  <si>
    <t xml:space="preserve">    Petroleum Coke</t>
  </si>
  <si>
    <t xml:space="preserve">  BAUXITE</t>
  </si>
  <si>
    <t xml:space="preserve">  PRIMARY</t>
  </si>
  <si>
    <t xml:space="preserve">  SECONDARY</t>
  </si>
  <si>
    <t xml:space="preserve">  SEMI_OTHER</t>
  </si>
  <si>
    <t xml:space="preserve">  SEMI_SHEET</t>
  </si>
  <si>
    <t>Product Throughput (million tonnes)</t>
  </si>
  <si>
    <t>Unit Energy Consumption (MMBTU/TON)</t>
  </si>
  <si>
    <t xml:space="preserve">  Physical Output (million tonnes)</t>
  </si>
  <si>
    <t>Table 13.  Energy and Macroeconomic Profile for Manufacturing Industry - Aluminum</t>
  </si>
  <si>
    <t xml:space="preserve">    Coking Coal</t>
  </si>
  <si>
    <t xml:space="preserve">    Other Petroleum</t>
  </si>
  <si>
    <t xml:space="preserve">  COKE</t>
  </si>
  <si>
    <t xml:space="preserve">  DRI</t>
  </si>
  <si>
    <t xml:space="preserve">  EAF</t>
  </si>
  <si>
    <t xml:space="preserve">  BF/BOF</t>
  </si>
  <si>
    <t xml:space="preserve">  CONTIN</t>
  </si>
  <si>
    <t xml:space="preserve">  COLD_RL</t>
  </si>
  <si>
    <t xml:space="preserve">  HOT_RL</t>
  </si>
  <si>
    <t xml:space="preserve">  Net Coal Coke Imports</t>
  </si>
  <si>
    <t>Total Energy Consumption (Trillion BTU) (benchmarked to MECS)</t>
  </si>
  <si>
    <t>Table 12.  Energy and Macroeconomic Profile for Manufacturing Industry - Iron &amp; Steel</t>
  </si>
  <si>
    <t xml:space="preserve">  Lime Process Emissions (million metric tons)</t>
  </si>
  <si>
    <t xml:space="preserve">  Clinker Process Emissions (million metric tons)</t>
  </si>
  <si>
    <t>Process Emissions for Clinker and Lime Production</t>
  </si>
  <si>
    <t xml:space="preserve">    Municipal Solid Waste</t>
  </si>
  <si>
    <t xml:space="preserve">  DRY-BAL</t>
  </si>
  <si>
    <t xml:space="preserve">  LIME</t>
  </si>
  <si>
    <t xml:space="preserve">  WET</t>
  </si>
  <si>
    <t xml:space="preserve">  DRY</t>
  </si>
  <si>
    <t xml:space="preserve">  GRIND</t>
  </si>
  <si>
    <t xml:space="preserve">  Municipal Solid Waste</t>
  </si>
  <si>
    <t>Table 11.  Energy and Macroeconomic Profile for Manufacturing Industry - Cement</t>
  </si>
  <si>
    <t xml:space="preserve">  B_VRGN</t>
  </si>
  <si>
    <t xml:space="preserve">  B_RCYL</t>
  </si>
  <si>
    <t xml:space="preserve">  M_VRGN</t>
  </si>
  <si>
    <t xml:space="preserve">  M_RCYL</t>
  </si>
  <si>
    <t xml:space="preserve">  FORM</t>
  </si>
  <si>
    <t xml:space="preserve">  P_FORM</t>
  </si>
  <si>
    <t>Table 10.  Energy and Macroeconomic Profile for Manufacturing Industry - Glass</t>
  </si>
  <si>
    <t xml:space="preserve">      Total</t>
  </si>
  <si>
    <t xml:space="preserve">  LPGs for Feedstocks</t>
  </si>
  <si>
    <t xml:space="preserve">  Natural Gas Feedstock</t>
  </si>
  <si>
    <t xml:space="preserve">  Steam</t>
  </si>
  <si>
    <t>Total Process/Assembly</t>
  </si>
  <si>
    <t xml:space="preserve">    Petrochemical Feedstocks</t>
  </si>
  <si>
    <t xml:space="preserve">    LPGs for Feedstocks</t>
  </si>
  <si>
    <t xml:space="preserve">    Natural Gas Feedstock</t>
  </si>
  <si>
    <t xml:space="preserve">  Total Feedstock</t>
  </si>
  <si>
    <t xml:space="preserve">  AgriChem</t>
  </si>
  <si>
    <t xml:space="preserve">  ResinSynth</t>
  </si>
  <si>
    <t xml:space="preserve">  Organic</t>
  </si>
  <si>
    <t xml:space="preserve">  Inorganic</t>
  </si>
  <si>
    <t>Process/Assembly Subset:  Feedstock</t>
  </si>
  <si>
    <t xml:space="preserve">  Total Other</t>
  </si>
  <si>
    <t>Process/Assembly Subset:  Other</t>
  </si>
  <si>
    <t xml:space="preserve">  Total Electro</t>
  </si>
  <si>
    <t>Process/Assembly Subset:  Electro</t>
  </si>
  <si>
    <t xml:space="preserve">  Total MachDrv</t>
  </si>
  <si>
    <t>Process/Assembly Subset:  MachDrv</t>
  </si>
  <si>
    <t xml:space="preserve">  Total Refrig</t>
  </si>
  <si>
    <t>Process/Assembly Subset:  Refrig</t>
  </si>
  <si>
    <t xml:space="preserve">  Total Heat</t>
  </si>
  <si>
    <t>Process/Assembly Subset:  Heat</t>
  </si>
  <si>
    <t xml:space="preserve">  Total AgriChem</t>
  </si>
  <si>
    <t xml:space="preserve">  Feedstock</t>
  </si>
  <si>
    <t xml:space="preserve">  Electro</t>
  </si>
  <si>
    <t xml:space="preserve">  MachDrv</t>
  </si>
  <si>
    <t xml:space="preserve">  Refrig</t>
  </si>
  <si>
    <t xml:space="preserve">  Heat</t>
  </si>
  <si>
    <t>Process/Assembly Subset:  AgriChem</t>
  </si>
  <si>
    <t xml:space="preserve">  Total ResinSynth</t>
  </si>
  <si>
    <t>Process/Assembly Subset:  ResinSynth</t>
  </si>
  <si>
    <t xml:space="preserve">  Total Organic</t>
  </si>
  <si>
    <t>Process/Assembly Subset:  Organic</t>
  </si>
  <si>
    <t xml:space="preserve">  Total Inorganic</t>
  </si>
  <si>
    <t>Process/Assembly Subset:  Inorganic</t>
  </si>
  <si>
    <t xml:space="preserve">  AgriChem/FEED</t>
  </si>
  <si>
    <t xml:space="preserve">  AgriChem/OTHER</t>
  </si>
  <si>
    <t xml:space="preserve">  AgriChem/ELECTRO</t>
  </si>
  <si>
    <t xml:space="preserve">  AgriChem/MACHDRV</t>
  </si>
  <si>
    <t xml:space="preserve">  AgriChem/REFRIG</t>
  </si>
  <si>
    <t xml:space="preserve">  AgriChem/HEAT</t>
  </si>
  <si>
    <t xml:space="preserve">  ResinSynth/FEED</t>
  </si>
  <si>
    <t xml:space="preserve">  ResinSynth/OTHER</t>
  </si>
  <si>
    <t xml:space="preserve">  ResinSynth/ELECTRO</t>
  </si>
  <si>
    <t xml:space="preserve">  ResinSynth/MACHDRV</t>
  </si>
  <si>
    <t xml:space="preserve">  ResinSynth/REFRIG</t>
  </si>
  <si>
    <t xml:space="preserve">  ResinSynth/HEAT</t>
  </si>
  <si>
    <t xml:space="preserve">  Organic/FEED</t>
  </si>
  <si>
    <t xml:space="preserve">  Organic/OTHER</t>
  </si>
  <si>
    <t xml:space="preserve">  Organic/ELECTRO</t>
  </si>
  <si>
    <t xml:space="preserve">  Organic/MACHDRV</t>
  </si>
  <si>
    <t xml:space="preserve">  Organic/REFRIG</t>
  </si>
  <si>
    <t xml:space="preserve">  Organic/HEAT</t>
  </si>
  <si>
    <t xml:space="preserve">  Inorganic/FEED</t>
  </si>
  <si>
    <t xml:space="preserve">  Inorganic/OTHER</t>
  </si>
  <si>
    <t xml:space="preserve">  Inorganic/ELECTRO</t>
  </si>
  <si>
    <t xml:space="preserve">  Inorganic/MACHDRV</t>
  </si>
  <si>
    <t xml:space="preserve">  Inorganic/REFRIG</t>
  </si>
  <si>
    <t xml:space="preserve">  Inorganic/HEAT</t>
  </si>
  <si>
    <t xml:space="preserve">  Petrochemical Feedstocks</t>
  </si>
  <si>
    <t>Table  9.  Energy and Macroeconomic Profile for Manufacturing Industry - Bulk Chemicals</t>
  </si>
  <si>
    <t xml:space="preserve">  WOOD</t>
  </si>
  <si>
    <t xml:space="preserve">  KRAFT_P</t>
  </si>
  <si>
    <t xml:space="preserve">  CHEM_P</t>
  </si>
  <si>
    <t xml:space="preserve">  MECH_P</t>
  </si>
  <si>
    <t xml:space="preserve">  WASTE_P</t>
  </si>
  <si>
    <t xml:space="preserve">  BLEACH</t>
  </si>
  <si>
    <t xml:space="preserve">  PAPER_M</t>
  </si>
  <si>
    <t xml:space="preserve">  Biomass-Pulping Liquor</t>
  </si>
  <si>
    <t>Table  8.  Energy and Macroeconomic Profile for Manufacturing Industry - Paper</t>
  </si>
  <si>
    <t xml:space="preserve">  Total AllElse</t>
  </si>
  <si>
    <t>Process/Assembly Subset:  AllElse</t>
  </si>
  <si>
    <t xml:space="preserve">  Total Slaughter</t>
  </si>
  <si>
    <t>Process/Assembly Subset:  Slaughter</t>
  </si>
  <si>
    <t xml:space="preserve">  Total Dairy</t>
  </si>
  <si>
    <t>Process/Assembly Subset:  Dairy</t>
  </si>
  <si>
    <t xml:space="preserve">  Total Milling</t>
  </si>
  <si>
    <t>Process/Assembly Subset:  Milling</t>
  </si>
  <si>
    <t xml:space="preserve">  A/OTHER</t>
  </si>
  <si>
    <t xml:space="preserve">  A/MACHDRV</t>
  </si>
  <si>
    <t xml:space="preserve">  A/REFRIG</t>
  </si>
  <si>
    <t xml:space="preserve">  A/HEAT</t>
  </si>
  <si>
    <t xml:space="preserve">  S/OTHER</t>
  </si>
  <si>
    <t xml:space="preserve">  S/MACHDRV</t>
  </si>
  <si>
    <t xml:space="preserve">  S/REFRIG</t>
  </si>
  <si>
    <t xml:space="preserve">  S/HEAT</t>
  </si>
  <si>
    <t xml:space="preserve">  D/OTHER</t>
  </si>
  <si>
    <t xml:space="preserve">  D/MACHDRV</t>
  </si>
  <si>
    <t xml:space="preserve">  D/REFRIG</t>
  </si>
  <si>
    <t xml:space="preserve">  D/HEAT</t>
  </si>
  <si>
    <t xml:space="preserve">  M/OTHER</t>
  </si>
  <si>
    <t xml:space="preserve">  M/MACHDRV</t>
  </si>
  <si>
    <t xml:space="preserve">  M/REFRIG</t>
  </si>
  <si>
    <t xml:space="preserve">  M/HEAT</t>
  </si>
  <si>
    <t>Table  7.  Energy and Macroeconomic Profile for Manufacturing Industry - Food</t>
  </si>
  <si>
    <t xml:space="preserve">    Asphalt &amp; Road Oil</t>
  </si>
  <si>
    <t xml:space="preserve">    Motor Gasoline</t>
  </si>
  <si>
    <t xml:space="preserve">  CONSTR</t>
  </si>
  <si>
    <t xml:space="preserve">  Asphalt &amp; Road Oil</t>
  </si>
  <si>
    <t xml:space="preserve">  Motor Gasoline</t>
  </si>
  <si>
    <t>Table  6.  Energy and Macroeconomic Profile for Non-Manufacturing Industry - Construction</t>
  </si>
  <si>
    <t>Table  5.  Energy and Macroeconomic Profile for Non-Manufacturing Industry - Metallic &amp; Non-metallic Mining</t>
  </si>
  <si>
    <t xml:space="preserve">    Biomass-Wood</t>
  </si>
  <si>
    <t>Table  4.  Energy and Macroeconomic Profile for Non-Manufacturing Industry - Oil &amp; Gas Mining</t>
  </si>
  <si>
    <t>Table  3.  Energy and Macroeconomic Profile for Non-Manufacturing Industry - Coal Mining</t>
  </si>
  <si>
    <t xml:space="preserve">  AGOTHR IRR</t>
  </si>
  <si>
    <t xml:space="preserve">  AGOTHR VEH</t>
  </si>
  <si>
    <t xml:space="preserve">  AGOTHR BLDG</t>
  </si>
  <si>
    <t>Table  2.  Energy and Macroeconomic Profile for Non-Manufacturing Industry - Other Agriculture</t>
  </si>
  <si>
    <t xml:space="preserve">  AGCROP IRR</t>
  </si>
  <si>
    <t xml:space="preserve">  AGCROP VEH</t>
  </si>
  <si>
    <t xml:space="preserve">  AGCROP BLDG</t>
  </si>
  <si>
    <t>Table  1.  Energy and Macroeconomic Profile for Non-Manufacturing Industry - Crop Agriculture</t>
  </si>
  <si>
    <t xml:space="preserve"> DateCode d020623a</t>
  </si>
  <si>
    <t xml:space="preserve"> Scenario ref2023</t>
  </si>
  <si>
    <t>Feedstocks should be excluded from the calculation, as they are already separated out and handled separately.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</si>
  <si>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</si>
  <si>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</si>
  <si>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</si>
  <si>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</si>
  <si>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Other process</t>
  </si>
  <si>
    <t>*since we are looking only at thermal fuels, we use primary steel, not secondary steel</t>
  </si>
  <si>
    <t>*since we are looking only at thermal fuels, we use other nonferrous metals, not aluminum</t>
  </si>
  <si>
    <t>Thermal Fuels Only</t>
  </si>
  <si>
    <t>*uses cement data</t>
  </si>
  <si>
    <t>Data from Madeddu et al.</t>
  </si>
  <si>
    <t>Mapped Onto Three Temp Categories</t>
  </si>
  <si>
    <t>low (&lt;165°C)</t>
  </si>
  <si>
    <t>med (165-400°C)</t>
  </si>
  <si>
    <t>high (&gt;400°C)</t>
  </si>
  <si>
    <t>Nonboiler heat</t>
  </si>
  <si>
    <t>MECS Header Row Number</t>
  </si>
  <si>
    <t>MECS Row Adder</t>
  </si>
  <si>
    <t>In cases where the EPS industry category is the sum of several MECS categories, we just take the most representative and/or largest MECS category,</t>
  </si>
  <si>
    <t>which simplifies the formulas greatly and shouldn't meaningfully affect the results, as all we care about here are the percentages of energy use by industrial process,</t>
  </si>
  <si>
    <t>not the total quantities of energy use.</t>
  </si>
  <si>
    <t>Nonprocess uses (building HVAC, on-site vehicles like farm vehicles and forklifts) are omitted.</t>
  </si>
  <si>
    <t>Note on MECS Rows / Categories</t>
  </si>
  <si>
    <t>Note on Excluded Energy Uses</t>
  </si>
  <si>
    <t>Note on Water and Waste Industry</t>
  </si>
  <si>
    <t>Water treatment is mostly electricity, but fossil fuels are sometimes used for multi-effect distillation and flash distillation,</t>
  </si>
  <si>
    <t>both of which involve boiling water.  Since the fuel is being used to boil water, we categorize it as "boilers," even if the</t>
  </si>
  <si>
    <t>equipment involved may not techically be a "boiler."</t>
  </si>
  <si>
    <t>See Figure 8 on page 28 of the IEA Water-Energy Nexus report (2016) and the "Thermal" explanation on page 36, at:</t>
  </si>
  <si>
    <t>https://iea.blob.core.windows.net/assets/e4a7e1a5-b6ed-4f36-911f-b0111e49aab9/WorldEnergyOutlook2016ExcerptWaterEnergyNexus.pdf</t>
  </si>
  <si>
    <t>We arbitrarily assign "1" to boilers and "0" to other rows to achieve a 100% value for boilers.</t>
  </si>
  <si>
    <t>Solid waste is dominated by vehicles (waste hauling trucks), which are considered nonprocess uses and are excluded.</t>
  </si>
  <si>
    <t>see notes below</t>
  </si>
  <si>
    <t>uses non-MECS EIA table</t>
  </si>
  <si>
    <t>BPFUbIP BAU Percentage Fuel Use by Industrial Process</t>
  </si>
  <si>
    <t>Industry Category</t>
  </si>
  <si>
    <t>Thermal Fuels</t>
  </si>
  <si>
    <t>Electricity</t>
  </si>
  <si>
    <t>Buildings is assumed to be heating for barns and greenhouses, which is process heating, not non-process heating, when it is for animals or plants in agriculture.  IRR = irrigation, which is assumed to be machine drive (for pumps).</t>
  </si>
  <si>
    <t>Electricity use is assumed to be machine drive (mining equipment, elevators, pumps, etc.)</t>
  </si>
  <si>
    <t>For electricity, energy use is dominated by pumping and water transfer, which is machine drive, and even treatment steps use electricity for machine drive.</t>
  </si>
  <si>
    <t>The energy here is assumed to be largely pipelines, not natural gas processing.  Energy use is dominated by pumps to move fluid, which is machine drive.</t>
  </si>
  <si>
    <t>See notes below on this sheet.</t>
  </si>
  <si>
    <t>Heating barns and greenhouses to grow animals and plants is considered a process use, not a non-process use, even though it is heating of buildings.</t>
  </si>
  <si>
    <t>This file breaks down percent thermal fuel and electricity use by industrial process (industrial end use), for each industry.</t>
  </si>
  <si>
    <t>We define temperature categories as:</t>
  </si>
  <si>
    <t>For the portion of electricity that is used for non-boiler process heating, we apply the same temperature breakdowns</t>
  </si>
  <si>
    <t>as for fossil fuels, which vary by industry.</t>
  </si>
  <si>
    <t>We only have process heating temperature breakdown data for thermal fuels, not for electricity.</t>
  </si>
  <si>
    <t>Temperature Breakdown for Combustible Fuels by Industry</t>
  </si>
  <si>
    <t>Weighted Average (Manufacturing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</si>
</sst>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0096D7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ck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4" fillId="0" borderId="0" xfId="3" applyProtection="1">
      <alignment horizontal="left"/>
    </xf>
    <xf numFmtId="0" fontId="4" fillId="0" borderId="0" xfId="3">
      <alignment horizontal="left"/>
    </xf>
    <xf numFmtId="0" fontId="5" fillId="0" borderId="0" xfId="2" applyFont="1" applyAlignment="1" applyProtection="1">
      <alignment horizontal="left" indent="2"/>
    </xf>
    <xf numFmtId="0" fontId="5" fillId="0" borderId="0" xfId="2" applyFont="1" applyAlignment="1">
      <alignment horizontal="left" indent="2"/>
    </xf>
    <xf numFmtId="0" fontId="3" fillId="0" borderId="0" xfId="2" applyAlignment="1" applyProtection="1">
      <alignment horizontal="left"/>
    </xf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5" fillId="0" borderId="0" xfId="2" applyFont="1" applyAlignment="1">
      <alignment horizontal="right"/>
    </xf>
    <xf numFmtId="0" fontId="5" fillId="0" borderId="0" xfId="2" applyFont="1"/>
    <xf numFmtId="49" fontId="3" fillId="0" borderId="1" xfId="2" applyNumberFormat="1" applyBorder="1"/>
    <xf numFmtId="0" fontId="3" fillId="0" borderId="1" xfId="2" applyBorder="1" applyProtection="1">
      <protection locked="0"/>
    </xf>
    <xf numFmtId="0" fontId="3" fillId="0" borderId="1" xfId="2" applyBorder="1"/>
    <xf numFmtId="49" fontId="5" fillId="0" borderId="2" xfId="4" applyNumberFormat="1" applyAlignment="1" applyProtection="1"/>
    <xf numFmtId="0" fontId="5" fillId="0" borderId="2" xfId="4" applyAlignment="1" applyProtection="1"/>
    <xf numFmtId="0" fontId="5" fillId="0" borderId="2" xfId="4" applyAlignment="1"/>
    <xf numFmtId="49" fontId="3" fillId="0" borderId="3" xfId="5" applyNumberFormat="1" applyProtection="1">
      <alignment wrapText="1"/>
    </xf>
    <xf numFmtId="0" fontId="3" fillId="0" borderId="3" xfId="5" applyProtection="1">
      <alignment wrapText="1"/>
    </xf>
    <xf numFmtId="0" fontId="3" fillId="0" borderId="3" xfId="5">
      <alignment wrapText="1"/>
    </xf>
    <xf numFmtId="49" fontId="5" fillId="0" borderId="3" xfId="5" applyNumberFormat="1" applyFont="1" applyAlignment="1" applyProtection="1">
      <alignment horizontal="left" wrapText="1"/>
    </xf>
    <xf numFmtId="0" fontId="5" fillId="0" borderId="3" xfId="5" applyFont="1" applyAlignment="1">
      <alignment horizontal="right" wrapText="1"/>
    </xf>
    <xf numFmtId="49" fontId="3" fillId="0" borderId="3" xfId="5" applyNumberFormat="1" applyAlignment="1" applyProtection="1">
      <alignment horizontal="left" wrapText="1"/>
    </xf>
    <xf numFmtId="3" fontId="3" fillId="0" borderId="3" xfId="5" applyNumberFormat="1" applyAlignment="1">
      <alignment horizontal="right" wrapText="1"/>
    </xf>
    <xf numFmtId="0" fontId="3" fillId="0" borderId="3" xfId="5" applyAlignment="1">
      <alignment horizontal="right" wrapText="1"/>
    </xf>
    <xf numFmtId="3" fontId="5" fillId="0" borderId="3" xfId="5" applyNumberFormat="1" applyFont="1" applyAlignment="1">
      <alignment horizontal="right" wrapText="1"/>
    </xf>
    <xf numFmtId="49" fontId="3" fillId="0" borderId="3" xfId="5" applyNumberFormat="1" applyFont="1" applyAlignment="1" applyProtection="1">
      <alignment horizontal="left" wrapText="1"/>
    </xf>
    <xf numFmtId="49" fontId="5" fillId="0" borderId="3" xfId="5" applyNumberFormat="1" applyFont="1" applyAlignment="1">
      <alignment horizontal="left" wrapText="1"/>
    </xf>
    <xf numFmtId="0" fontId="3" fillId="0" borderId="3" xfId="5" applyAlignment="1">
      <alignment horizontal="left" wrapText="1"/>
    </xf>
    <xf numFmtId="49" fontId="3" fillId="0" borderId="3" xfId="5" applyNumberFormat="1" applyAlignment="1">
      <alignment horizontal="left" wrapText="1"/>
    </xf>
    <xf numFmtId="49" fontId="3" fillId="0" borderId="0" xfId="2" applyNumberFormat="1" applyBorder="1" applyAlignment="1"/>
    <xf numFmtId="0" fontId="3" fillId="0" borderId="0" xfId="2" applyBorder="1" applyAlignment="1"/>
    <xf numFmtId="0" fontId="3" fillId="0" borderId="0" xfId="2" applyBorder="1"/>
    <xf numFmtId="49" fontId="3" fillId="0" borderId="0" xfId="2" applyNumberFormat="1" applyAlignment="1"/>
    <xf numFmtId="0" fontId="3" fillId="0" borderId="0" xfId="2" applyAlignment="1"/>
    <xf numFmtId="49" fontId="3" fillId="0" borderId="0" xfId="2" applyNumberFormat="1" applyAlignment="1" applyProtection="1"/>
    <xf numFmtId="49" fontId="3" fillId="0" borderId="0" xfId="2" applyNumberFormat="1" applyAlignment="1" applyProtection="1">
      <alignment horizontal="left"/>
    </xf>
    <xf numFmtId="0" fontId="6" fillId="0" borderId="0" xfId="7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0" xfId="0" applyFont="1" applyFill="1"/>
    <xf numFmtId="9" fontId="3" fillId="0" borderId="0" xfId="1" applyFont="1"/>
    <xf numFmtId="164" fontId="3" fillId="0" borderId="0" xfId="1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0" borderId="5" xfId="0" applyFont="1" applyBorder="1" applyAlignment="1">
      <alignment horizontal="right"/>
    </xf>
    <xf numFmtId="9" fontId="0" fillId="0" borderId="5" xfId="0" applyNumberFormat="1" applyBorder="1"/>
    <xf numFmtId="0" fontId="2" fillId="4" borderId="0" xfId="0" applyFont="1" applyFill="1" applyAlignment="1">
      <alignment horizontal="left"/>
    </xf>
    <xf numFmtId="9" fontId="0" fillId="0" borderId="5" xfId="1" applyFont="1" applyBorder="1"/>
    <xf numFmtId="0" fontId="8" fillId="0" borderId="0" xfId="0" applyFont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6" fillId="0" borderId="0" xfId="7" applyAlignment="1">
      <alignment horizontal="left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right" wrapText="1"/>
    </xf>
    <xf numFmtId="0" fontId="2" fillId="0" borderId="0" xfId="0" applyFont="1" applyAlignment="1">
      <alignment horizontal="left" wrapText="1"/>
    </xf>
    <xf numFmtId="0" fontId="0" fillId="2" borderId="0" xfId="0" applyFill="1"/>
    <xf numFmtId="9" fontId="2" fillId="2" borderId="0" xfId="1" applyFont="1" applyFill="1"/>
    <xf numFmtId="0" fontId="3" fillId="0" borderId="0" xfId="2" applyAlignment="1">
      <alignment wrapText="1"/>
    </xf>
    <xf numFmtId="49" fontId="3" fillId="0" borderId="0" xfId="2" applyNumberFormat="1" applyAlignment="1" applyProtection="1">
      <alignment wrapText="1"/>
    </xf>
    <xf numFmtId="49" fontId="3" fillId="0" borderId="4" xfId="6" applyNumberFormat="1">
      <alignment vertical="top" wrapText="1"/>
    </xf>
    <xf numFmtId="49" fontId="3" fillId="0" borderId="0" xfId="2" applyNumberFormat="1" applyAlignment="1">
      <alignment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9">
    <cellStyle name="Body: normal cell" xfId="5" xr:uid="{9CBF0D45-E1DA-43A4-8590-A8BBDD790AA5}"/>
    <cellStyle name="Font: Calibri, 9pt regular" xfId="2" xr:uid="{E426FB1A-5EA5-4830-B0C0-B4330985F5AF}"/>
    <cellStyle name="Footnotes: top row" xfId="6" xr:uid="{3E561AC0-8CDC-453E-978A-76F7E4B3BFC8}"/>
    <cellStyle name="Hyperlink" xfId="7" builtinId="8"/>
    <cellStyle name="Normal" xfId="0" builtinId="0"/>
    <cellStyle name="Normal 2" xfId="8" xr:uid="{B4C16846-13A5-40F8-B747-5EB3FB2E7E01}"/>
    <cellStyle name="Parent row" xfId="4" xr:uid="{99482F86-B14D-4406-9A24-86C60D6BCD1D}"/>
    <cellStyle name="Percent" xfId="1" builtinId="5"/>
    <cellStyle name="Table title" xfId="3" xr:uid="{E539729D-D9F0-4788-816E-0E3AFB776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9</xdr:col>
          <xdr:colOff>266700</xdr:colOff>
          <xdr:row>1868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90F31854-6397-4C62-9B03-C1143782CEB1}" userId="S::jeff@energyinnovation.org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90F31854-6397-4C62-9B03-C1143782CEB1}" id="{C7C95271-66A2-484C-9350-F44A93A4DA52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88/1748-9326/abbd02" TargetMode="External"/><Relationship Id="rId1" Type="http://schemas.openxmlformats.org/officeDocument/2006/relationships/hyperlink" Target="https://www.eia.gov/consumption/manufactur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ea.blob.core.windows.net/assets/e4a7e1a5-b6ed-4f36-911f-b0111e49aab9/WorldEnergyOutlook2016ExcerptWaterEnergyNexu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F932-1B15-4A52-AD06-8D3DCB32C304}">
  <dimension ref="A1:B34"/>
  <sheetViews>
    <sheetView tabSelected="1" workbookViewId="0"/>
  </sheetViews>
  <sheetFormatPr defaultRowHeight="15" x14ac:dyDescent="0.25"/>
  <cols>
    <col min="2" max="2" width="97.28515625" customWidth="1"/>
  </cols>
  <sheetData>
    <row r="1" spans="1:2" x14ac:dyDescent="0.25">
      <c r="A1" s="1" t="s">
        <v>577</v>
      </c>
    </row>
    <row r="3" spans="1:2" x14ac:dyDescent="0.25">
      <c r="A3" s="1" t="s">
        <v>0</v>
      </c>
      <c r="B3" s="48" t="s">
        <v>284</v>
      </c>
    </row>
    <row r="4" spans="1:2" x14ac:dyDescent="0.25">
      <c r="B4" t="s">
        <v>1</v>
      </c>
    </row>
    <row r="5" spans="1:2" x14ac:dyDescent="0.25">
      <c r="B5" s="2">
        <v>2021</v>
      </c>
    </row>
    <row r="6" spans="1:2" x14ac:dyDescent="0.25">
      <c r="B6" t="s">
        <v>250</v>
      </c>
    </row>
    <row r="7" spans="1:2" x14ac:dyDescent="0.25">
      <c r="B7" s="39" t="s">
        <v>249</v>
      </c>
    </row>
    <row r="8" spans="1:2" x14ac:dyDescent="0.25">
      <c r="B8" t="s">
        <v>248</v>
      </c>
    </row>
    <row r="10" spans="1:2" x14ac:dyDescent="0.25">
      <c r="B10" s="48" t="s">
        <v>285</v>
      </c>
    </row>
    <row r="11" spans="1:2" x14ac:dyDescent="0.25">
      <c r="B11" t="s">
        <v>1</v>
      </c>
    </row>
    <row r="12" spans="1:2" x14ac:dyDescent="0.25">
      <c r="B12" s="2">
        <v>2023</v>
      </c>
    </row>
    <row r="13" spans="1:2" x14ac:dyDescent="0.25">
      <c r="B13" t="s">
        <v>2</v>
      </c>
    </row>
    <row r="14" spans="1:2" x14ac:dyDescent="0.25">
      <c r="B14" t="s">
        <v>283</v>
      </c>
    </row>
    <row r="16" spans="1:2" x14ac:dyDescent="0.25">
      <c r="B16" s="48" t="s">
        <v>592</v>
      </c>
    </row>
    <row r="17" spans="1:2" x14ac:dyDescent="0.25">
      <c r="B17" t="s">
        <v>544</v>
      </c>
    </row>
    <row r="18" spans="1:2" x14ac:dyDescent="0.25">
      <c r="B18" s="2">
        <v>2020</v>
      </c>
    </row>
    <row r="19" spans="1:2" x14ac:dyDescent="0.25">
      <c r="B19" t="s">
        <v>545</v>
      </c>
    </row>
    <row r="20" spans="1:2" x14ac:dyDescent="0.25">
      <c r="B20" s="39" t="s">
        <v>546</v>
      </c>
    </row>
    <row r="21" spans="1:2" x14ac:dyDescent="0.25">
      <c r="B21" t="s">
        <v>547</v>
      </c>
    </row>
    <row r="23" spans="1:2" x14ac:dyDescent="0.25">
      <c r="A23" s="1" t="s">
        <v>263</v>
      </c>
    </row>
    <row r="24" spans="1:2" x14ac:dyDescent="0.25">
      <c r="A24" t="s">
        <v>587</v>
      </c>
    </row>
    <row r="25" spans="1:2" x14ac:dyDescent="0.25">
      <c r="A25" t="s">
        <v>543</v>
      </c>
    </row>
    <row r="27" spans="1:2" x14ac:dyDescent="0.25">
      <c r="A27" t="s">
        <v>588</v>
      </c>
    </row>
    <row r="28" spans="1:2" x14ac:dyDescent="0.25">
      <c r="A28" s="1" t="s">
        <v>555</v>
      </c>
    </row>
    <row r="29" spans="1:2" x14ac:dyDescent="0.25">
      <c r="A29" s="1" t="s">
        <v>556</v>
      </c>
    </row>
    <row r="30" spans="1:2" x14ac:dyDescent="0.25">
      <c r="A30" s="1" t="s">
        <v>557</v>
      </c>
    </row>
    <row r="32" spans="1:2" x14ac:dyDescent="0.25">
      <c r="A32" t="s">
        <v>591</v>
      </c>
    </row>
    <row r="33" spans="1:1" x14ac:dyDescent="0.25">
      <c r="A33" t="s">
        <v>589</v>
      </c>
    </row>
    <row r="34" spans="1:1" x14ac:dyDescent="0.25">
      <c r="A34" t="s">
        <v>590</v>
      </c>
    </row>
  </sheetData>
  <hyperlinks>
    <hyperlink ref="B7" r:id="rId1" xr:uid="{CC47BE6F-AFD2-46F7-9C7E-BE1706C34615}"/>
    <hyperlink ref="B20" r:id="rId2" xr:uid="{6B797782-C6CA-4BD9-8A47-6C4865E9976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F65-27F9-45B6-BE4A-510093E6E85E}">
  <sheetPr>
    <pageSetUpPr fitToPage="1"/>
  </sheetPr>
  <dimension ref="A1:L1880"/>
  <sheetViews>
    <sheetView showGridLines="0" zoomScaleNormal="100" workbookViewId="0">
      <pane ySplit="12" topLeftCell="A15" activePane="bottomLeft" state="frozen"/>
      <selection pane="bottomLeft"/>
    </sheetView>
  </sheetViews>
  <sheetFormatPr defaultColWidth="11" defaultRowHeight="12" x14ac:dyDescent="0.2"/>
  <cols>
    <col min="1" max="1" width="9.140625" style="3" customWidth="1"/>
    <col min="2" max="2" width="50.7109375" style="3" customWidth="1"/>
    <col min="3" max="3" width="9.85546875" style="3" customWidth="1"/>
    <col min="4" max="4" width="11" style="3"/>
    <col min="5" max="5" width="9.85546875" style="3" customWidth="1"/>
    <col min="6" max="6" width="11" style="3"/>
    <col min="7" max="7" width="8.28515625" style="3" customWidth="1"/>
    <col min="8" max="8" width="15.85546875" style="3" customWidth="1"/>
    <col min="9" max="9" width="14.140625" style="3" customWidth="1"/>
    <col min="10" max="10" width="7.5703125" style="3" customWidth="1"/>
    <col min="11" max="16384" width="11" style="3"/>
  </cols>
  <sheetData>
    <row r="1" spans="1:10" x14ac:dyDescent="0.2">
      <c r="A1" s="3" t="s">
        <v>31</v>
      </c>
    </row>
    <row r="2" spans="1:10" x14ac:dyDescent="0.2">
      <c r="A2" s="3" t="s">
        <v>32</v>
      </c>
    </row>
    <row r="3" spans="1:10" s="5" customFormat="1" ht="15.75" x14ac:dyDescent="0.25">
      <c r="A3" s="4" t="s">
        <v>33</v>
      </c>
    </row>
    <row r="4" spans="1:10" s="7" customFormat="1" x14ac:dyDescent="0.2">
      <c r="A4" s="6" t="s">
        <v>34</v>
      </c>
    </row>
    <row r="5" spans="1:10" s="7" customFormat="1" x14ac:dyDescent="0.2">
      <c r="A5" s="6" t="s">
        <v>35</v>
      </c>
    </row>
    <row r="6" spans="1:10" s="7" customFormat="1" x14ac:dyDescent="0.2">
      <c r="A6" s="6" t="s">
        <v>36</v>
      </c>
    </row>
    <row r="7" spans="1:10" s="7" customFormat="1" x14ac:dyDescent="0.2">
      <c r="A7" s="6" t="s">
        <v>37</v>
      </c>
    </row>
    <row r="8" spans="1:10" x14ac:dyDescent="0.2">
      <c r="A8" s="8"/>
    </row>
    <row r="9" spans="1:10" s="12" customFormat="1" x14ac:dyDescent="0.2">
      <c r="A9" s="9"/>
      <c r="B9" s="10" t="s">
        <v>38</v>
      </c>
      <c r="C9" s="10" t="s">
        <v>38</v>
      </c>
      <c r="D9" s="10"/>
      <c r="E9" s="10" t="s">
        <v>38</v>
      </c>
      <c r="F9" s="10" t="s">
        <v>39</v>
      </c>
      <c r="G9" s="10" t="s">
        <v>38</v>
      </c>
      <c r="H9" s="10" t="s">
        <v>38</v>
      </c>
      <c r="I9" s="11"/>
      <c r="J9" s="10" t="s">
        <v>38</v>
      </c>
    </row>
    <row r="10" spans="1:10" s="12" customFormat="1" x14ac:dyDescent="0.2">
      <c r="A10" s="9" t="s">
        <v>38</v>
      </c>
      <c r="B10" s="10" t="s">
        <v>38</v>
      </c>
      <c r="C10" s="10"/>
      <c r="D10" s="10"/>
      <c r="E10" s="11"/>
      <c r="F10" s="10" t="s">
        <v>40</v>
      </c>
      <c r="G10" s="10"/>
      <c r="H10" s="11"/>
      <c r="I10" s="10" t="s">
        <v>41</v>
      </c>
      <c r="J10" s="10"/>
    </row>
    <row r="11" spans="1:10" s="12" customFormat="1" x14ac:dyDescent="0.2">
      <c r="A11" s="9" t="s">
        <v>42</v>
      </c>
      <c r="B11" s="10" t="s">
        <v>38</v>
      </c>
      <c r="C11" s="11" t="s">
        <v>38</v>
      </c>
      <c r="D11" s="10" t="s">
        <v>43</v>
      </c>
      <c r="E11" s="10" t="s">
        <v>44</v>
      </c>
      <c r="F11" s="10" t="s">
        <v>45</v>
      </c>
      <c r="G11" s="11" t="s">
        <v>46</v>
      </c>
      <c r="H11" s="10" t="s">
        <v>47</v>
      </c>
      <c r="I11" s="10" t="s">
        <v>48</v>
      </c>
      <c r="J11" s="10" t="s">
        <v>38</v>
      </c>
    </row>
    <row r="12" spans="1:10" s="12" customFormat="1" ht="12.75" thickBot="1" x14ac:dyDescent="0.25">
      <c r="A12" s="9" t="s">
        <v>49</v>
      </c>
      <c r="B12" s="9" t="s">
        <v>50</v>
      </c>
      <c r="C12" s="10" t="s">
        <v>51</v>
      </c>
      <c r="D12" s="10" t="s">
        <v>52</v>
      </c>
      <c r="E12" s="10" t="s">
        <v>40</v>
      </c>
      <c r="F12" s="10" t="s">
        <v>53</v>
      </c>
      <c r="G12" s="10" t="s">
        <v>54</v>
      </c>
      <c r="H12" s="10" t="s">
        <v>55</v>
      </c>
      <c r="I12" s="10" t="s">
        <v>56</v>
      </c>
      <c r="J12" s="10" t="s">
        <v>57</v>
      </c>
    </row>
    <row r="13" spans="1:10" ht="12.75" customHeight="1" thickTop="1" x14ac:dyDescent="0.2">
      <c r="A13" s="13"/>
      <c r="B13" s="14"/>
      <c r="C13" s="15"/>
      <c r="D13" s="15"/>
      <c r="E13" s="15"/>
      <c r="F13" s="15"/>
      <c r="G13" s="15"/>
      <c r="H13" s="15"/>
      <c r="I13" s="15"/>
      <c r="J13" s="15"/>
    </row>
    <row r="14" spans="1:10" ht="12.75" customHeight="1" x14ac:dyDescent="0.2">
      <c r="A14" s="16" t="s">
        <v>58</v>
      </c>
      <c r="B14" s="17" t="s">
        <v>58</v>
      </c>
      <c r="C14" s="16" t="s">
        <v>59</v>
      </c>
      <c r="D14" s="18"/>
      <c r="E14" s="18"/>
      <c r="F14" s="18"/>
      <c r="G14" s="18"/>
      <c r="H14" s="18"/>
      <c r="I14" s="18"/>
      <c r="J14" s="18"/>
    </row>
    <row r="15" spans="1:10" ht="12.75" customHeight="1" x14ac:dyDescent="0.2">
      <c r="A15" s="19"/>
      <c r="B15" s="20"/>
      <c r="C15" s="19"/>
      <c r="D15" s="21"/>
      <c r="E15" s="21"/>
      <c r="F15" s="21"/>
      <c r="G15" s="21"/>
      <c r="H15" s="21"/>
      <c r="I15" s="21"/>
      <c r="J15" s="21"/>
    </row>
    <row r="16" spans="1:10" s="12" customFormat="1" ht="12.75" customHeight="1" x14ac:dyDescent="0.2">
      <c r="A16" s="22" t="s">
        <v>60</v>
      </c>
      <c r="B16" s="22" t="s">
        <v>61</v>
      </c>
      <c r="C16" s="23"/>
      <c r="D16" s="23"/>
      <c r="E16" s="23"/>
      <c r="F16" s="23"/>
      <c r="G16" s="23"/>
      <c r="H16" s="23"/>
      <c r="I16" s="23"/>
      <c r="J16" s="23"/>
    </row>
    <row r="17" spans="1:12" s="12" customFormat="1" ht="12.75" customHeight="1" x14ac:dyDescent="0.2">
      <c r="A17" s="22"/>
      <c r="B17" s="22"/>
      <c r="C17" s="23"/>
      <c r="D17" s="23"/>
      <c r="E17" s="23"/>
      <c r="F17" s="23"/>
      <c r="G17" s="23"/>
      <c r="H17" s="23"/>
      <c r="I17" s="23"/>
      <c r="J17" s="23"/>
    </row>
    <row r="18" spans="1:12" s="12" customFormat="1" ht="12.75" customHeight="1" x14ac:dyDescent="0.2">
      <c r="A18" s="22"/>
      <c r="B18" s="22"/>
      <c r="C18" s="23"/>
      <c r="D18" s="23"/>
      <c r="E18" s="23"/>
      <c r="F18" s="23"/>
      <c r="G18" s="23"/>
      <c r="H18" s="23"/>
      <c r="I18" s="23"/>
      <c r="J18" s="23"/>
    </row>
    <row r="19" spans="1:12" ht="12.75" customHeight="1" x14ac:dyDescent="0.2">
      <c r="A19" s="24"/>
      <c r="B19" s="22" t="s">
        <v>62</v>
      </c>
      <c r="C19" s="25">
        <v>14859</v>
      </c>
      <c r="D19" s="25">
        <v>2591</v>
      </c>
      <c r="E19" s="25">
        <v>17</v>
      </c>
      <c r="F19" s="25">
        <v>86</v>
      </c>
      <c r="G19" s="25">
        <v>6362</v>
      </c>
      <c r="H19" s="25">
        <v>64</v>
      </c>
      <c r="I19" s="25">
        <v>432</v>
      </c>
      <c r="J19" s="25">
        <v>5307</v>
      </c>
    </row>
    <row r="20" spans="1:12" ht="12.75" customHeight="1" x14ac:dyDescent="0.2">
      <c r="A20" s="24"/>
      <c r="B20" s="22" t="s">
        <v>63</v>
      </c>
      <c r="C20" s="25" t="s">
        <v>64</v>
      </c>
      <c r="D20" s="25">
        <v>33</v>
      </c>
      <c r="E20" s="25">
        <v>11</v>
      </c>
      <c r="F20" s="25">
        <v>8</v>
      </c>
      <c r="G20" s="25">
        <v>2570</v>
      </c>
      <c r="H20" s="25">
        <v>9</v>
      </c>
      <c r="I20" s="25">
        <v>189</v>
      </c>
      <c r="J20" s="25" t="s">
        <v>64</v>
      </c>
      <c r="K20" s="49"/>
      <c r="L20" s="50"/>
    </row>
    <row r="21" spans="1:12" ht="12.75" customHeight="1" x14ac:dyDescent="0.2">
      <c r="A21" s="24"/>
      <c r="B21" s="24" t="s">
        <v>65</v>
      </c>
      <c r="C21" s="25" t="s">
        <v>64</v>
      </c>
      <c r="D21" s="25">
        <v>33</v>
      </c>
      <c r="E21" s="25">
        <v>6</v>
      </c>
      <c r="F21" s="25">
        <v>3</v>
      </c>
      <c r="G21" s="25">
        <v>823</v>
      </c>
      <c r="H21" s="25">
        <v>5</v>
      </c>
      <c r="I21" s="25">
        <v>14</v>
      </c>
      <c r="J21" s="25" t="s">
        <v>64</v>
      </c>
      <c r="L21" s="50"/>
    </row>
    <row r="22" spans="1:12" ht="12.75" customHeight="1" x14ac:dyDescent="0.2">
      <c r="A22" s="24"/>
      <c r="B22" s="24" t="s">
        <v>66</v>
      </c>
      <c r="C22" s="25" t="s">
        <v>64</v>
      </c>
      <c r="D22" s="25">
        <v>0</v>
      </c>
      <c r="E22" s="25">
        <v>5</v>
      </c>
      <c r="F22" s="25">
        <v>5</v>
      </c>
      <c r="G22" s="25">
        <v>1746</v>
      </c>
      <c r="H22" s="25">
        <v>4</v>
      </c>
      <c r="I22" s="25">
        <v>175</v>
      </c>
      <c r="J22" s="25" t="s">
        <v>64</v>
      </c>
      <c r="L22" s="50"/>
    </row>
    <row r="23" spans="1:12" ht="12.75" customHeight="1" x14ac:dyDescent="0.2">
      <c r="A23" s="24"/>
      <c r="B23" s="22" t="s">
        <v>67</v>
      </c>
      <c r="C23" s="25" t="s">
        <v>64</v>
      </c>
      <c r="D23" s="25">
        <v>2040</v>
      </c>
      <c r="E23" s="25">
        <v>5</v>
      </c>
      <c r="F23" s="25">
        <v>35</v>
      </c>
      <c r="G23" s="25">
        <v>3268</v>
      </c>
      <c r="H23" s="25" t="s">
        <v>68</v>
      </c>
      <c r="I23" s="25">
        <v>243</v>
      </c>
      <c r="J23" s="25" t="s">
        <v>64</v>
      </c>
      <c r="L23" s="50"/>
    </row>
    <row r="24" spans="1:12" ht="12.75" customHeight="1" x14ac:dyDescent="0.2">
      <c r="A24" s="24"/>
      <c r="B24" s="24" t="s">
        <v>69</v>
      </c>
      <c r="C24" s="25" t="s">
        <v>64</v>
      </c>
      <c r="D24" s="25">
        <v>272</v>
      </c>
      <c r="E24" s="25">
        <v>5</v>
      </c>
      <c r="F24" s="25">
        <v>13</v>
      </c>
      <c r="G24" s="25">
        <v>2810</v>
      </c>
      <c r="H24" s="25">
        <v>22</v>
      </c>
      <c r="I24" s="25">
        <v>178</v>
      </c>
      <c r="J24" s="25" t="s">
        <v>64</v>
      </c>
      <c r="K24" s="49"/>
      <c r="L24" s="50"/>
    </row>
    <row r="25" spans="1:12" ht="12.75" customHeight="1" x14ac:dyDescent="0.2">
      <c r="A25" s="24"/>
      <c r="B25" s="24" t="s">
        <v>70</v>
      </c>
      <c r="C25" s="25" t="s">
        <v>64</v>
      </c>
      <c r="D25" s="25">
        <v>223</v>
      </c>
      <c r="E25" s="25" t="s">
        <v>71</v>
      </c>
      <c r="F25" s="25" t="s">
        <v>71</v>
      </c>
      <c r="G25" s="25">
        <v>24</v>
      </c>
      <c r="H25" s="25" t="s">
        <v>71</v>
      </c>
      <c r="I25" s="25">
        <v>3</v>
      </c>
      <c r="J25" s="25" t="s">
        <v>64</v>
      </c>
      <c r="K25" s="49"/>
      <c r="L25" s="50"/>
    </row>
    <row r="26" spans="1:12" ht="12.75" customHeight="1" x14ac:dyDescent="0.2">
      <c r="A26" s="24"/>
      <c r="B26" s="24" t="s">
        <v>72</v>
      </c>
      <c r="C26" s="25" t="s">
        <v>64</v>
      </c>
      <c r="D26" s="25">
        <v>1313</v>
      </c>
      <c r="E26" s="25" t="s">
        <v>71</v>
      </c>
      <c r="F26" s="25">
        <v>14</v>
      </c>
      <c r="G26" s="25">
        <v>171</v>
      </c>
      <c r="H26" s="25">
        <v>2</v>
      </c>
      <c r="I26" s="25">
        <v>15</v>
      </c>
      <c r="J26" s="25" t="s">
        <v>64</v>
      </c>
      <c r="K26" s="49"/>
      <c r="L26" s="50"/>
    </row>
    <row r="27" spans="1:12" ht="12.75" customHeight="1" x14ac:dyDescent="0.2">
      <c r="A27" s="24"/>
      <c r="B27" s="24" t="s">
        <v>73</v>
      </c>
      <c r="C27" s="25" t="s">
        <v>64</v>
      </c>
      <c r="D27" s="25">
        <v>161</v>
      </c>
      <c r="E27" s="25" t="s">
        <v>64</v>
      </c>
      <c r="F27" s="25" t="s">
        <v>64</v>
      </c>
      <c r="G27" s="25" t="s">
        <v>64</v>
      </c>
      <c r="H27" s="25" t="s">
        <v>64</v>
      </c>
      <c r="I27" s="25" t="s">
        <v>64</v>
      </c>
      <c r="J27" s="25" t="s">
        <v>64</v>
      </c>
      <c r="K27" s="49"/>
      <c r="L27" s="50"/>
    </row>
    <row r="28" spans="1:12" ht="12.75" customHeight="1" x14ac:dyDescent="0.2">
      <c r="A28" s="24"/>
      <c r="B28" s="24" t="s">
        <v>74</v>
      </c>
      <c r="C28" s="25" t="s">
        <v>64</v>
      </c>
      <c r="D28" s="25">
        <v>71</v>
      </c>
      <c r="E28" s="25" t="s">
        <v>71</v>
      </c>
      <c r="F28" s="25">
        <v>8</v>
      </c>
      <c r="G28" s="25">
        <v>263</v>
      </c>
      <c r="H28" s="25" t="s">
        <v>68</v>
      </c>
      <c r="I28" s="25">
        <v>46</v>
      </c>
      <c r="J28" s="25" t="s">
        <v>64</v>
      </c>
      <c r="K28" s="49"/>
      <c r="L28" s="50"/>
    </row>
    <row r="29" spans="1:12" ht="12.75" customHeight="1" x14ac:dyDescent="0.2">
      <c r="A29" s="24"/>
      <c r="B29" s="22" t="s">
        <v>75</v>
      </c>
      <c r="C29" s="25" t="s">
        <v>64</v>
      </c>
      <c r="D29" s="25">
        <v>483</v>
      </c>
      <c r="E29" s="25">
        <v>1</v>
      </c>
      <c r="F29" s="25">
        <v>43</v>
      </c>
      <c r="G29" s="25">
        <v>481</v>
      </c>
      <c r="H29" s="25" t="s">
        <v>68</v>
      </c>
      <c r="I29" s="25">
        <v>1</v>
      </c>
      <c r="J29" s="25" t="s">
        <v>64</v>
      </c>
      <c r="K29" s="49"/>
    </row>
    <row r="30" spans="1:12" ht="12.75" customHeight="1" x14ac:dyDescent="0.2">
      <c r="A30" s="24"/>
      <c r="B30" s="24" t="s">
        <v>76</v>
      </c>
      <c r="C30" s="25" t="s">
        <v>64</v>
      </c>
      <c r="D30" s="25">
        <v>241</v>
      </c>
      <c r="E30" s="25" t="s">
        <v>71</v>
      </c>
      <c r="F30" s="25">
        <v>2</v>
      </c>
      <c r="G30" s="25">
        <v>386</v>
      </c>
      <c r="H30" s="25" t="s">
        <v>68</v>
      </c>
      <c r="I30" s="25" t="s">
        <v>71</v>
      </c>
      <c r="J30" s="25" t="s">
        <v>64</v>
      </c>
      <c r="K30" s="49"/>
    </row>
    <row r="31" spans="1:12" ht="12.75" customHeight="1" x14ac:dyDescent="0.2">
      <c r="A31" s="24"/>
      <c r="B31" s="24" t="s">
        <v>77</v>
      </c>
      <c r="C31" s="25" t="s">
        <v>64</v>
      </c>
      <c r="D31" s="25">
        <v>165</v>
      </c>
      <c r="E31" s="25" t="s">
        <v>64</v>
      </c>
      <c r="F31" s="25" t="s">
        <v>64</v>
      </c>
      <c r="G31" s="25" t="s">
        <v>64</v>
      </c>
      <c r="H31" s="25" t="s">
        <v>64</v>
      </c>
      <c r="I31" s="25" t="s">
        <v>64</v>
      </c>
      <c r="J31" s="25" t="s">
        <v>64</v>
      </c>
      <c r="K31" s="49"/>
    </row>
    <row r="32" spans="1:12" ht="12.75" customHeight="1" x14ac:dyDescent="0.2">
      <c r="A32" s="24"/>
      <c r="B32" s="24" t="s">
        <v>78</v>
      </c>
      <c r="C32" s="25" t="s">
        <v>64</v>
      </c>
      <c r="D32" s="25">
        <v>50</v>
      </c>
      <c r="E32" s="25">
        <v>0</v>
      </c>
      <c r="F32" s="25" t="s">
        <v>71</v>
      </c>
      <c r="G32" s="25">
        <v>52</v>
      </c>
      <c r="H32" s="25" t="s">
        <v>71</v>
      </c>
      <c r="I32" s="25" t="s">
        <v>71</v>
      </c>
      <c r="J32" s="25" t="s">
        <v>64</v>
      </c>
      <c r="K32" s="49"/>
    </row>
    <row r="33" spans="1:11" ht="12.75" customHeight="1" x14ac:dyDescent="0.2">
      <c r="A33" s="24"/>
      <c r="B33" s="24" t="s">
        <v>79</v>
      </c>
      <c r="C33" s="25" t="s">
        <v>64</v>
      </c>
      <c r="D33" s="25">
        <v>14</v>
      </c>
      <c r="E33" s="25" t="s">
        <v>64</v>
      </c>
      <c r="F33" s="25">
        <v>33</v>
      </c>
      <c r="G33" s="25">
        <v>3</v>
      </c>
      <c r="H33" s="25">
        <v>18</v>
      </c>
      <c r="I33" s="25" t="s">
        <v>64</v>
      </c>
      <c r="J33" s="25" t="s">
        <v>64</v>
      </c>
      <c r="K33" s="49"/>
    </row>
    <row r="34" spans="1:11" ht="12.75" customHeight="1" x14ac:dyDescent="0.2">
      <c r="A34" s="24"/>
      <c r="B34" s="24" t="s">
        <v>80</v>
      </c>
      <c r="C34" s="25" t="s">
        <v>64</v>
      </c>
      <c r="D34" s="25" t="s">
        <v>64</v>
      </c>
      <c r="E34" s="25" t="s">
        <v>71</v>
      </c>
      <c r="F34" s="25">
        <v>3</v>
      </c>
      <c r="G34" s="25">
        <v>28</v>
      </c>
      <c r="H34" s="25" t="s">
        <v>71</v>
      </c>
      <c r="I34" s="25" t="s">
        <v>71</v>
      </c>
      <c r="J34" s="25" t="s">
        <v>64</v>
      </c>
      <c r="K34" s="49"/>
    </row>
    <row r="35" spans="1:11" ht="12.75" customHeight="1" x14ac:dyDescent="0.2">
      <c r="A35" s="24"/>
      <c r="B35" s="24" t="s">
        <v>81</v>
      </c>
      <c r="C35" s="25" t="s">
        <v>64</v>
      </c>
      <c r="D35" s="25">
        <v>12</v>
      </c>
      <c r="E35" s="25" t="s">
        <v>71</v>
      </c>
      <c r="F35" s="25">
        <v>4</v>
      </c>
      <c r="G35" s="25">
        <v>12</v>
      </c>
      <c r="H35" s="25">
        <v>1</v>
      </c>
      <c r="I35" s="25">
        <v>0</v>
      </c>
      <c r="J35" s="25" t="s">
        <v>64</v>
      </c>
      <c r="K35" s="49"/>
    </row>
    <row r="36" spans="1:11" ht="12.75" customHeight="1" x14ac:dyDescent="0.2">
      <c r="A36" s="24"/>
      <c r="B36" s="22" t="s">
        <v>82</v>
      </c>
      <c r="C36" s="25">
        <v>5389</v>
      </c>
      <c r="D36" s="25">
        <v>36</v>
      </c>
      <c r="E36" s="25" t="s">
        <v>71</v>
      </c>
      <c r="F36" s="25" t="s">
        <v>71</v>
      </c>
      <c r="G36" s="25">
        <v>43</v>
      </c>
      <c r="H36" s="25">
        <v>3</v>
      </c>
      <c r="I36" s="25">
        <v>0</v>
      </c>
      <c r="J36" s="25">
        <v>5307</v>
      </c>
      <c r="K36" s="49"/>
    </row>
    <row r="37" spans="1:11" ht="12.75" customHeight="1" x14ac:dyDescent="0.2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1" s="12" customFormat="1" ht="12.75" customHeight="1" x14ac:dyDescent="0.2">
      <c r="A38" s="22" t="s">
        <v>83</v>
      </c>
      <c r="B38" s="22" t="s">
        <v>84</v>
      </c>
      <c r="C38" s="23"/>
      <c r="D38" s="23"/>
      <c r="E38" s="23"/>
      <c r="F38" s="23"/>
      <c r="G38" s="23"/>
      <c r="H38" s="23"/>
      <c r="I38" s="23"/>
      <c r="J38" s="23"/>
    </row>
    <row r="39" spans="1:11" ht="12.75" customHeight="1" x14ac:dyDescent="0.2">
      <c r="A39" s="24"/>
      <c r="B39" s="24"/>
      <c r="C39" s="26"/>
      <c r="D39" s="26"/>
      <c r="E39" s="26"/>
      <c r="F39" s="26"/>
      <c r="G39" s="26"/>
      <c r="H39" s="26"/>
      <c r="I39" s="26"/>
      <c r="J39" s="26"/>
    </row>
    <row r="40" spans="1:11" ht="12.75" customHeight="1" x14ac:dyDescent="0.2">
      <c r="A40" s="24"/>
      <c r="B40" s="24"/>
      <c r="C40" s="26"/>
      <c r="D40" s="26"/>
      <c r="E40" s="26"/>
      <c r="F40" s="26"/>
      <c r="G40" s="26"/>
      <c r="H40" s="26"/>
      <c r="I40" s="26"/>
      <c r="J40" s="26"/>
    </row>
    <row r="41" spans="1:11" ht="12.75" customHeight="1" x14ac:dyDescent="0.2">
      <c r="A41" s="24"/>
      <c r="B41" s="22" t="s">
        <v>62</v>
      </c>
      <c r="C41" s="25">
        <v>1144</v>
      </c>
      <c r="D41" s="25">
        <v>314</v>
      </c>
      <c r="E41" s="25" t="s">
        <v>71</v>
      </c>
      <c r="F41" s="25">
        <v>14</v>
      </c>
      <c r="G41" s="25">
        <v>669</v>
      </c>
      <c r="H41" s="25">
        <v>7</v>
      </c>
      <c r="I41" s="25">
        <v>47</v>
      </c>
      <c r="J41" s="25">
        <v>93</v>
      </c>
    </row>
    <row r="42" spans="1:11" ht="12.75" customHeight="1" x14ac:dyDescent="0.2">
      <c r="A42" s="24"/>
      <c r="B42" s="22" t="s">
        <v>63</v>
      </c>
      <c r="C42" s="25" t="s">
        <v>64</v>
      </c>
      <c r="D42" s="25">
        <v>8</v>
      </c>
      <c r="E42" s="25" t="s">
        <v>71</v>
      </c>
      <c r="F42" s="25">
        <v>2</v>
      </c>
      <c r="G42" s="25">
        <v>388</v>
      </c>
      <c r="H42" s="25">
        <v>3</v>
      </c>
      <c r="I42" s="25">
        <v>37</v>
      </c>
      <c r="J42" s="25" t="s">
        <v>64</v>
      </c>
    </row>
    <row r="43" spans="1:11" ht="12.75" customHeight="1" x14ac:dyDescent="0.2">
      <c r="A43" s="24"/>
      <c r="B43" s="24" t="s">
        <v>65</v>
      </c>
      <c r="C43" s="25" t="s">
        <v>64</v>
      </c>
      <c r="D43" s="25">
        <v>8</v>
      </c>
      <c r="E43" s="25" t="s">
        <v>71</v>
      </c>
      <c r="F43" s="25">
        <v>1</v>
      </c>
      <c r="G43" s="25">
        <v>136</v>
      </c>
      <c r="H43" s="25">
        <v>2</v>
      </c>
      <c r="I43" s="25">
        <v>5</v>
      </c>
      <c r="J43" s="25" t="s">
        <v>64</v>
      </c>
    </row>
    <row r="44" spans="1:11" ht="12.75" customHeight="1" x14ac:dyDescent="0.2">
      <c r="A44" s="24"/>
      <c r="B44" s="24" t="s">
        <v>66</v>
      </c>
      <c r="C44" s="25" t="s">
        <v>64</v>
      </c>
      <c r="D44" s="25">
        <v>0</v>
      </c>
      <c r="E44" s="25" t="s">
        <v>71</v>
      </c>
      <c r="F44" s="25">
        <v>1</v>
      </c>
      <c r="G44" s="25">
        <v>252</v>
      </c>
      <c r="H44" s="25">
        <v>1</v>
      </c>
      <c r="I44" s="25">
        <v>32</v>
      </c>
      <c r="J44" s="25" t="s">
        <v>64</v>
      </c>
    </row>
    <row r="45" spans="1:11" ht="12.75" customHeight="1" x14ac:dyDescent="0.2">
      <c r="A45" s="24"/>
      <c r="B45" s="22" t="s">
        <v>67</v>
      </c>
      <c r="C45" s="25" t="s">
        <v>64</v>
      </c>
      <c r="D45" s="25">
        <v>230</v>
      </c>
      <c r="E45" s="25" t="s">
        <v>71</v>
      </c>
      <c r="F45" s="25" t="s">
        <v>85</v>
      </c>
      <c r="G45" s="25">
        <v>199</v>
      </c>
      <c r="H45" s="25">
        <v>2</v>
      </c>
      <c r="I45" s="25">
        <v>10</v>
      </c>
      <c r="J45" s="25" t="s">
        <v>64</v>
      </c>
    </row>
    <row r="46" spans="1:11" ht="12.75" customHeight="1" x14ac:dyDescent="0.2">
      <c r="A46" s="24"/>
      <c r="B46" s="24" t="s">
        <v>69</v>
      </c>
      <c r="C46" s="25" t="s">
        <v>64</v>
      </c>
      <c r="D46" s="25">
        <v>11</v>
      </c>
      <c r="E46" s="25" t="s">
        <v>71</v>
      </c>
      <c r="F46" s="25" t="s">
        <v>85</v>
      </c>
      <c r="G46" s="25">
        <v>167</v>
      </c>
      <c r="H46" s="25" t="s">
        <v>85</v>
      </c>
      <c r="I46" s="25">
        <v>10</v>
      </c>
      <c r="J46" s="25" t="s">
        <v>64</v>
      </c>
    </row>
    <row r="47" spans="1:11" ht="12.75" customHeight="1" x14ac:dyDescent="0.2">
      <c r="A47" s="24"/>
      <c r="B47" s="24" t="s">
        <v>70</v>
      </c>
      <c r="C47" s="25" t="s">
        <v>64</v>
      </c>
      <c r="D47" s="25">
        <v>83</v>
      </c>
      <c r="E47" s="25" t="s">
        <v>71</v>
      </c>
      <c r="F47" s="25" t="s">
        <v>71</v>
      </c>
      <c r="G47" s="25">
        <v>4</v>
      </c>
      <c r="H47" s="25" t="s">
        <v>71</v>
      </c>
      <c r="I47" s="25">
        <v>0</v>
      </c>
      <c r="J47" s="25" t="s">
        <v>64</v>
      </c>
    </row>
    <row r="48" spans="1:11" ht="12.75" customHeight="1" x14ac:dyDescent="0.2">
      <c r="A48" s="24"/>
      <c r="B48" s="24" t="s">
        <v>72</v>
      </c>
      <c r="C48" s="25" t="s">
        <v>64</v>
      </c>
      <c r="D48" s="25">
        <v>130</v>
      </c>
      <c r="E48" s="25" t="s">
        <v>71</v>
      </c>
      <c r="F48" s="25" t="s">
        <v>71</v>
      </c>
      <c r="G48" s="25">
        <v>14</v>
      </c>
      <c r="H48" s="25" t="s">
        <v>71</v>
      </c>
      <c r="I48" s="25">
        <v>0</v>
      </c>
      <c r="J48" s="25" t="s">
        <v>64</v>
      </c>
    </row>
    <row r="49" spans="1:10" ht="12.75" customHeight="1" x14ac:dyDescent="0.2">
      <c r="A49" s="24"/>
      <c r="B49" s="24" t="s">
        <v>73</v>
      </c>
      <c r="C49" s="25" t="s">
        <v>64</v>
      </c>
      <c r="D49" s="25">
        <v>2</v>
      </c>
      <c r="E49" s="25" t="s">
        <v>64</v>
      </c>
      <c r="F49" s="25" t="s">
        <v>64</v>
      </c>
      <c r="G49" s="25" t="s">
        <v>64</v>
      </c>
      <c r="H49" s="25" t="s">
        <v>64</v>
      </c>
      <c r="I49" s="25" t="s">
        <v>64</v>
      </c>
      <c r="J49" s="25" t="s">
        <v>64</v>
      </c>
    </row>
    <row r="50" spans="1:10" ht="12.75" customHeight="1" x14ac:dyDescent="0.2">
      <c r="A50" s="24"/>
      <c r="B50" s="24" t="s">
        <v>74</v>
      </c>
      <c r="C50" s="25" t="s">
        <v>64</v>
      </c>
      <c r="D50" s="25">
        <v>3</v>
      </c>
      <c r="E50" s="25">
        <v>0</v>
      </c>
      <c r="F50" s="25" t="s">
        <v>85</v>
      </c>
      <c r="G50" s="25">
        <v>14</v>
      </c>
      <c r="H50" s="25" t="s">
        <v>71</v>
      </c>
      <c r="I50" s="25">
        <v>0</v>
      </c>
      <c r="J50" s="25" t="s">
        <v>64</v>
      </c>
    </row>
    <row r="51" spans="1:10" ht="12.75" customHeight="1" x14ac:dyDescent="0.2">
      <c r="A51" s="24"/>
      <c r="B51" s="22" t="s">
        <v>75</v>
      </c>
      <c r="C51" s="25" t="s">
        <v>64</v>
      </c>
      <c r="D51" s="25">
        <v>71</v>
      </c>
      <c r="E51" s="25" t="s">
        <v>71</v>
      </c>
      <c r="F51" s="25">
        <v>7</v>
      </c>
      <c r="G51" s="25">
        <v>77</v>
      </c>
      <c r="H51" s="25">
        <v>2</v>
      </c>
      <c r="I51" s="25" t="s">
        <v>71</v>
      </c>
      <c r="J51" s="25" t="s">
        <v>64</v>
      </c>
    </row>
    <row r="52" spans="1:10" ht="12.75" customHeight="1" x14ac:dyDescent="0.2">
      <c r="A52" s="24"/>
      <c r="B52" s="24" t="s">
        <v>76</v>
      </c>
      <c r="C52" s="25" t="s">
        <v>64</v>
      </c>
      <c r="D52" s="25">
        <v>33</v>
      </c>
      <c r="E52" s="25" t="s">
        <v>71</v>
      </c>
      <c r="F52" s="25" t="s">
        <v>85</v>
      </c>
      <c r="G52" s="25">
        <v>53</v>
      </c>
      <c r="H52" s="25">
        <v>1</v>
      </c>
      <c r="I52" s="25">
        <v>0</v>
      </c>
      <c r="J52" s="25" t="s">
        <v>64</v>
      </c>
    </row>
    <row r="53" spans="1:10" ht="12.75" customHeight="1" x14ac:dyDescent="0.2">
      <c r="A53" s="24"/>
      <c r="B53" s="24" t="s">
        <v>77</v>
      </c>
      <c r="C53" s="25" t="s">
        <v>64</v>
      </c>
      <c r="D53" s="25">
        <v>28</v>
      </c>
      <c r="E53" s="25" t="s">
        <v>64</v>
      </c>
      <c r="F53" s="25" t="s">
        <v>64</v>
      </c>
      <c r="G53" s="25" t="s">
        <v>64</v>
      </c>
      <c r="H53" s="25" t="s">
        <v>64</v>
      </c>
      <c r="I53" s="25" t="s">
        <v>64</v>
      </c>
      <c r="J53" s="25" t="s">
        <v>64</v>
      </c>
    </row>
    <row r="54" spans="1:10" ht="12.75" customHeight="1" x14ac:dyDescent="0.2">
      <c r="A54" s="24"/>
      <c r="B54" s="24" t="s">
        <v>78</v>
      </c>
      <c r="C54" s="25" t="s">
        <v>64</v>
      </c>
      <c r="D54" s="25">
        <v>6</v>
      </c>
      <c r="E54" s="25">
        <v>0</v>
      </c>
      <c r="F54" s="25" t="s">
        <v>71</v>
      </c>
      <c r="G54" s="25">
        <v>23</v>
      </c>
      <c r="H54" s="25" t="s">
        <v>71</v>
      </c>
      <c r="I54" s="25">
        <v>0</v>
      </c>
      <c r="J54" s="25" t="s">
        <v>64</v>
      </c>
    </row>
    <row r="55" spans="1:10" ht="12.75" customHeight="1" x14ac:dyDescent="0.2">
      <c r="A55" s="24"/>
      <c r="B55" s="24" t="s">
        <v>79</v>
      </c>
      <c r="C55" s="25" t="s">
        <v>64</v>
      </c>
      <c r="D55" s="25">
        <v>3</v>
      </c>
      <c r="E55" s="25" t="s">
        <v>64</v>
      </c>
      <c r="F55" s="25">
        <v>2</v>
      </c>
      <c r="G55" s="25" t="s">
        <v>71</v>
      </c>
      <c r="H55" s="25">
        <v>1</v>
      </c>
      <c r="I55" s="25" t="s">
        <v>64</v>
      </c>
      <c r="J55" s="25" t="s">
        <v>64</v>
      </c>
    </row>
    <row r="56" spans="1:10" ht="12.75" customHeight="1" x14ac:dyDescent="0.2">
      <c r="A56" s="24"/>
      <c r="B56" s="24" t="s">
        <v>80</v>
      </c>
      <c r="C56" s="25" t="s">
        <v>64</v>
      </c>
      <c r="D56" s="25" t="s">
        <v>64</v>
      </c>
      <c r="E56" s="25">
        <v>0</v>
      </c>
      <c r="F56" s="25">
        <v>2</v>
      </c>
      <c r="G56" s="25" t="s">
        <v>71</v>
      </c>
      <c r="H56" s="25" t="s">
        <v>71</v>
      </c>
      <c r="I56" s="25" t="s">
        <v>71</v>
      </c>
      <c r="J56" s="25" t="s">
        <v>64</v>
      </c>
    </row>
    <row r="57" spans="1:10" ht="12.75" customHeight="1" x14ac:dyDescent="0.2">
      <c r="A57" s="24"/>
      <c r="B57" s="24" t="s">
        <v>81</v>
      </c>
      <c r="C57" s="25" t="s">
        <v>64</v>
      </c>
      <c r="D57" s="25">
        <v>1</v>
      </c>
      <c r="E57" s="25">
        <v>0</v>
      </c>
      <c r="F57" s="25">
        <v>1</v>
      </c>
      <c r="G57" s="25" t="s">
        <v>71</v>
      </c>
      <c r="H57" s="25" t="s">
        <v>71</v>
      </c>
      <c r="I57" s="25">
        <v>0</v>
      </c>
      <c r="J57" s="25" t="s">
        <v>64</v>
      </c>
    </row>
    <row r="58" spans="1:10" ht="12.75" customHeight="1" x14ac:dyDescent="0.2">
      <c r="A58" s="24"/>
      <c r="B58" s="22" t="s">
        <v>82</v>
      </c>
      <c r="C58" s="25">
        <v>103</v>
      </c>
      <c r="D58" s="25">
        <v>5</v>
      </c>
      <c r="E58" s="25">
        <v>0</v>
      </c>
      <c r="F58" s="25">
        <v>0</v>
      </c>
      <c r="G58" s="25">
        <v>5</v>
      </c>
      <c r="H58" s="25" t="s">
        <v>71</v>
      </c>
      <c r="I58" s="25">
        <v>0</v>
      </c>
      <c r="J58" s="25">
        <v>93</v>
      </c>
    </row>
    <row r="59" spans="1:10" ht="12.75" customHeight="1" x14ac:dyDescent="0.2">
      <c r="A59" s="24"/>
      <c r="B59" s="24"/>
      <c r="C59" s="25"/>
      <c r="D59" s="25"/>
      <c r="E59" s="25"/>
      <c r="F59" s="25"/>
      <c r="G59" s="25"/>
      <c r="H59" s="25"/>
      <c r="I59" s="25"/>
      <c r="J59" s="25"/>
    </row>
    <row r="60" spans="1:10" s="12" customFormat="1" ht="12.75" customHeight="1" x14ac:dyDescent="0.2">
      <c r="A60" s="22" t="s">
        <v>86</v>
      </c>
      <c r="B60" s="22" t="s">
        <v>87</v>
      </c>
      <c r="C60" s="27"/>
      <c r="D60" s="27"/>
      <c r="E60" s="27"/>
      <c r="F60" s="27"/>
      <c r="G60" s="27"/>
      <c r="H60" s="27"/>
      <c r="I60" s="27"/>
      <c r="J60" s="27"/>
    </row>
    <row r="61" spans="1:10" ht="12.75" customHeight="1" x14ac:dyDescent="0.2">
      <c r="A61" s="24"/>
      <c r="B61" s="24"/>
      <c r="C61" s="25"/>
      <c r="D61" s="25"/>
      <c r="E61" s="25"/>
      <c r="F61" s="25"/>
      <c r="G61" s="25"/>
      <c r="H61" s="25"/>
      <c r="I61" s="25"/>
      <c r="J61" s="25"/>
    </row>
    <row r="62" spans="1:10" ht="12.75" customHeight="1" x14ac:dyDescent="0.2">
      <c r="A62" s="24"/>
      <c r="B62" s="24"/>
      <c r="C62" s="25"/>
      <c r="D62" s="25"/>
      <c r="E62" s="25"/>
      <c r="F62" s="25"/>
      <c r="G62" s="25"/>
      <c r="H62" s="25"/>
      <c r="I62" s="25"/>
      <c r="J62" s="25"/>
    </row>
    <row r="63" spans="1:10" ht="12.75" customHeight="1" x14ac:dyDescent="0.2">
      <c r="A63" s="24"/>
      <c r="B63" s="22" t="s">
        <v>62</v>
      </c>
      <c r="C63" s="25">
        <v>246</v>
      </c>
      <c r="D63" s="25">
        <v>50</v>
      </c>
      <c r="E63" s="25" t="s">
        <v>71</v>
      </c>
      <c r="F63" s="25">
        <v>1</v>
      </c>
      <c r="G63" s="25">
        <v>149</v>
      </c>
      <c r="H63" s="25" t="s">
        <v>71</v>
      </c>
      <c r="I63" s="25">
        <v>19</v>
      </c>
      <c r="J63" s="25">
        <v>27</v>
      </c>
    </row>
    <row r="64" spans="1:10" ht="12.75" customHeight="1" x14ac:dyDescent="0.2">
      <c r="A64" s="24"/>
      <c r="B64" s="22" t="s">
        <v>63</v>
      </c>
      <c r="C64" s="25" t="s">
        <v>64</v>
      </c>
      <c r="D64" s="25">
        <v>2</v>
      </c>
      <c r="E64" s="25">
        <v>0</v>
      </c>
      <c r="F64" s="25" t="s">
        <v>71</v>
      </c>
      <c r="G64" s="25">
        <v>99</v>
      </c>
      <c r="H64" s="25" t="s">
        <v>71</v>
      </c>
      <c r="I64" s="25">
        <v>19</v>
      </c>
      <c r="J64" s="25" t="s">
        <v>64</v>
      </c>
    </row>
    <row r="65" spans="1:10" ht="12.75" customHeight="1" x14ac:dyDescent="0.2">
      <c r="A65" s="24"/>
      <c r="B65" s="24" t="s">
        <v>65</v>
      </c>
      <c r="C65" s="25" t="s">
        <v>64</v>
      </c>
      <c r="D65" s="25">
        <v>2</v>
      </c>
      <c r="E65" s="25">
        <v>0</v>
      </c>
      <c r="F65" s="25" t="s">
        <v>71</v>
      </c>
      <c r="G65" s="25">
        <v>36</v>
      </c>
      <c r="H65" s="25">
        <v>0</v>
      </c>
      <c r="I65" s="25">
        <v>5</v>
      </c>
      <c r="J65" s="25" t="s">
        <v>64</v>
      </c>
    </row>
    <row r="66" spans="1:10" ht="12.75" customHeight="1" x14ac:dyDescent="0.2">
      <c r="A66" s="24"/>
      <c r="B66" s="24" t="s">
        <v>66</v>
      </c>
      <c r="C66" s="25" t="s">
        <v>64</v>
      </c>
      <c r="D66" s="25">
        <v>0</v>
      </c>
      <c r="E66" s="25">
        <v>0</v>
      </c>
      <c r="F66" s="25" t="s">
        <v>71</v>
      </c>
      <c r="G66" s="25">
        <v>63</v>
      </c>
      <c r="H66" s="25" t="s">
        <v>71</v>
      </c>
      <c r="I66" s="25">
        <v>14</v>
      </c>
      <c r="J66" s="25" t="s">
        <v>64</v>
      </c>
    </row>
    <row r="67" spans="1:10" ht="12.75" customHeight="1" x14ac:dyDescent="0.2">
      <c r="A67" s="24"/>
      <c r="B67" s="22" t="s">
        <v>67</v>
      </c>
      <c r="C67" s="25" t="s">
        <v>64</v>
      </c>
      <c r="D67" s="25">
        <v>43</v>
      </c>
      <c r="E67" s="25" t="s">
        <v>71</v>
      </c>
      <c r="F67" s="25" t="s">
        <v>71</v>
      </c>
      <c r="G67" s="25">
        <v>45</v>
      </c>
      <c r="H67" s="25" t="s">
        <v>71</v>
      </c>
      <c r="I67" s="25">
        <v>0</v>
      </c>
      <c r="J67" s="25" t="s">
        <v>64</v>
      </c>
    </row>
    <row r="68" spans="1:10" ht="12.75" customHeight="1" x14ac:dyDescent="0.2">
      <c r="A68" s="24"/>
      <c r="B68" s="24" t="s">
        <v>69</v>
      </c>
      <c r="C68" s="25" t="s">
        <v>64</v>
      </c>
      <c r="D68" s="25">
        <v>2</v>
      </c>
      <c r="E68" s="25" t="s">
        <v>71</v>
      </c>
      <c r="F68" s="25" t="s">
        <v>71</v>
      </c>
      <c r="G68" s="25">
        <v>39</v>
      </c>
      <c r="H68" s="25" t="s">
        <v>71</v>
      </c>
      <c r="I68" s="25">
        <v>0</v>
      </c>
      <c r="J68" s="25" t="s">
        <v>64</v>
      </c>
    </row>
    <row r="69" spans="1:10" ht="12.75" customHeight="1" x14ac:dyDescent="0.2">
      <c r="A69" s="24"/>
      <c r="B69" s="24" t="s">
        <v>70</v>
      </c>
      <c r="C69" s="25" t="s">
        <v>64</v>
      </c>
      <c r="D69" s="25">
        <v>5</v>
      </c>
      <c r="E69" s="25">
        <v>0</v>
      </c>
      <c r="F69" s="25">
        <v>0</v>
      </c>
      <c r="G69" s="25" t="s">
        <v>71</v>
      </c>
      <c r="H69" s="25" t="s">
        <v>71</v>
      </c>
      <c r="I69" s="25">
        <v>0</v>
      </c>
      <c r="J69" s="25" t="s">
        <v>64</v>
      </c>
    </row>
    <row r="70" spans="1:10" ht="12.75" customHeight="1" x14ac:dyDescent="0.2">
      <c r="A70" s="24"/>
      <c r="B70" s="24" t="s">
        <v>72</v>
      </c>
      <c r="C70" s="25" t="s">
        <v>64</v>
      </c>
      <c r="D70" s="25">
        <v>34</v>
      </c>
      <c r="E70" s="25">
        <v>0</v>
      </c>
      <c r="F70" s="25" t="s">
        <v>71</v>
      </c>
      <c r="G70" s="25">
        <v>4</v>
      </c>
      <c r="H70" s="25" t="s">
        <v>71</v>
      </c>
      <c r="I70" s="25">
        <v>0</v>
      </c>
      <c r="J70" s="25" t="s">
        <v>64</v>
      </c>
    </row>
    <row r="71" spans="1:10" ht="12.75" customHeight="1" x14ac:dyDescent="0.2">
      <c r="A71" s="24"/>
      <c r="B71" s="24" t="s">
        <v>73</v>
      </c>
      <c r="C71" s="25" t="s">
        <v>64</v>
      </c>
      <c r="D71" s="25" t="s">
        <v>71</v>
      </c>
      <c r="E71" s="25" t="s">
        <v>64</v>
      </c>
      <c r="F71" s="25" t="s">
        <v>64</v>
      </c>
      <c r="G71" s="25" t="s">
        <v>64</v>
      </c>
      <c r="H71" s="25" t="s">
        <v>64</v>
      </c>
      <c r="I71" s="25" t="s">
        <v>64</v>
      </c>
      <c r="J71" s="25" t="s">
        <v>64</v>
      </c>
    </row>
    <row r="72" spans="1:10" ht="12.75" customHeight="1" x14ac:dyDescent="0.2">
      <c r="A72" s="24"/>
      <c r="B72" s="24" t="s">
        <v>74</v>
      </c>
      <c r="C72" s="25" t="s">
        <v>64</v>
      </c>
      <c r="D72" s="25">
        <v>1</v>
      </c>
      <c r="E72" s="25">
        <v>0</v>
      </c>
      <c r="F72" s="25" t="s">
        <v>71</v>
      </c>
      <c r="G72" s="25">
        <v>3</v>
      </c>
      <c r="H72" s="25" t="s">
        <v>71</v>
      </c>
      <c r="I72" s="25">
        <v>0</v>
      </c>
      <c r="J72" s="25" t="s">
        <v>64</v>
      </c>
    </row>
    <row r="73" spans="1:10" ht="12.75" customHeight="1" x14ac:dyDescent="0.2">
      <c r="A73" s="24"/>
      <c r="B73" s="22" t="s">
        <v>75</v>
      </c>
      <c r="C73" s="25" t="s">
        <v>64</v>
      </c>
      <c r="D73" s="25">
        <v>5</v>
      </c>
      <c r="E73" s="25" t="s">
        <v>71</v>
      </c>
      <c r="F73" s="25" t="s">
        <v>71</v>
      </c>
      <c r="G73" s="25">
        <v>5</v>
      </c>
      <c r="H73" s="25" t="s">
        <v>71</v>
      </c>
      <c r="I73" s="25">
        <v>0</v>
      </c>
      <c r="J73" s="25" t="s">
        <v>64</v>
      </c>
    </row>
    <row r="74" spans="1:10" ht="12.75" customHeight="1" x14ac:dyDescent="0.2">
      <c r="A74" s="24"/>
      <c r="B74" s="24" t="s">
        <v>76</v>
      </c>
      <c r="C74" s="25" t="s">
        <v>64</v>
      </c>
      <c r="D74" s="25">
        <v>2</v>
      </c>
      <c r="E74" s="25" t="s">
        <v>71</v>
      </c>
      <c r="F74" s="25" t="s">
        <v>71</v>
      </c>
      <c r="G74" s="25">
        <v>4</v>
      </c>
      <c r="H74" s="25" t="s">
        <v>71</v>
      </c>
      <c r="I74" s="25">
        <v>0</v>
      </c>
      <c r="J74" s="25" t="s">
        <v>64</v>
      </c>
    </row>
    <row r="75" spans="1:10" ht="12.75" customHeight="1" x14ac:dyDescent="0.2">
      <c r="A75" s="24"/>
      <c r="B75" s="24" t="s">
        <v>77</v>
      </c>
      <c r="C75" s="25" t="s">
        <v>64</v>
      </c>
      <c r="D75" s="25">
        <v>2</v>
      </c>
      <c r="E75" s="25" t="s">
        <v>64</v>
      </c>
      <c r="F75" s="25" t="s">
        <v>64</v>
      </c>
      <c r="G75" s="25" t="s">
        <v>64</v>
      </c>
      <c r="H75" s="25" t="s">
        <v>64</v>
      </c>
      <c r="I75" s="25" t="s">
        <v>64</v>
      </c>
      <c r="J75" s="25" t="s">
        <v>64</v>
      </c>
    </row>
    <row r="76" spans="1:10" ht="12.75" customHeight="1" x14ac:dyDescent="0.2">
      <c r="A76" s="24"/>
      <c r="B76" s="24" t="s">
        <v>78</v>
      </c>
      <c r="C76" s="25" t="s">
        <v>64</v>
      </c>
      <c r="D76" s="25">
        <v>1</v>
      </c>
      <c r="E76" s="25">
        <v>0</v>
      </c>
      <c r="F76" s="25" t="s">
        <v>71</v>
      </c>
      <c r="G76" s="25" t="s">
        <v>71</v>
      </c>
      <c r="H76" s="25" t="s">
        <v>71</v>
      </c>
      <c r="I76" s="25">
        <v>0</v>
      </c>
      <c r="J76" s="25" t="s">
        <v>64</v>
      </c>
    </row>
    <row r="77" spans="1:10" ht="12.75" customHeight="1" x14ac:dyDescent="0.2">
      <c r="A77" s="24"/>
      <c r="B77" s="24" t="s">
        <v>79</v>
      </c>
      <c r="C77" s="25" t="s">
        <v>64</v>
      </c>
      <c r="D77" s="25" t="s">
        <v>71</v>
      </c>
      <c r="E77" s="25" t="s">
        <v>64</v>
      </c>
      <c r="F77" s="25" t="s">
        <v>71</v>
      </c>
      <c r="G77" s="25" t="s">
        <v>71</v>
      </c>
      <c r="H77" s="25" t="s">
        <v>71</v>
      </c>
      <c r="I77" s="25" t="s">
        <v>64</v>
      </c>
      <c r="J77" s="25" t="s">
        <v>64</v>
      </c>
    </row>
    <row r="78" spans="1:10" ht="12.75" customHeight="1" x14ac:dyDescent="0.2">
      <c r="A78" s="24"/>
      <c r="B78" s="24" t="s">
        <v>80</v>
      </c>
      <c r="C78" s="25" t="s">
        <v>64</v>
      </c>
      <c r="D78" s="25" t="s">
        <v>64</v>
      </c>
      <c r="E78" s="25">
        <v>0</v>
      </c>
      <c r="F78" s="25" t="s">
        <v>71</v>
      </c>
      <c r="G78" s="25" t="s">
        <v>71</v>
      </c>
      <c r="H78" s="25" t="s">
        <v>71</v>
      </c>
      <c r="I78" s="25">
        <v>0</v>
      </c>
      <c r="J78" s="25" t="s">
        <v>64</v>
      </c>
    </row>
    <row r="79" spans="1:10" ht="12.75" customHeight="1" x14ac:dyDescent="0.2">
      <c r="A79" s="24"/>
      <c r="B79" s="24" t="s">
        <v>81</v>
      </c>
      <c r="C79" s="25" t="s">
        <v>64</v>
      </c>
      <c r="D79" s="25" t="s">
        <v>71</v>
      </c>
      <c r="E79" s="25">
        <v>0</v>
      </c>
      <c r="F79" s="25" t="s">
        <v>71</v>
      </c>
      <c r="G79" s="25" t="s">
        <v>71</v>
      </c>
      <c r="H79" s="25" t="s">
        <v>71</v>
      </c>
      <c r="I79" s="25">
        <v>0</v>
      </c>
      <c r="J79" s="25" t="s">
        <v>64</v>
      </c>
    </row>
    <row r="80" spans="1:10" ht="12.75" customHeight="1" x14ac:dyDescent="0.2">
      <c r="A80" s="24"/>
      <c r="B80" s="22" t="s">
        <v>82</v>
      </c>
      <c r="C80" s="25">
        <v>28</v>
      </c>
      <c r="D80" s="25" t="s">
        <v>71</v>
      </c>
      <c r="E80" s="25">
        <v>0</v>
      </c>
      <c r="F80" s="25">
        <v>0</v>
      </c>
      <c r="G80" s="25" t="s">
        <v>85</v>
      </c>
      <c r="H80" s="25" t="s">
        <v>71</v>
      </c>
      <c r="I80" s="25">
        <v>0</v>
      </c>
      <c r="J80" s="25">
        <v>27</v>
      </c>
    </row>
    <row r="81" spans="1:10" ht="12.75" customHeight="1" x14ac:dyDescent="0.2">
      <c r="A81" s="24"/>
      <c r="B81" s="24"/>
      <c r="C81" s="25"/>
      <c r="D81" s="25"/>
      <c r="E81" s="25"/>
      <c r="F81" s="25"/>
      <c r="G81" s="25"/>
      <c r="H81" s="25"/>
      <c r="I81" s="25"/>
      <c r="J81" s="25"/>
    </row>
    <row r="82" spans="1:10" s="12" customFormat="1" ht="12.75" customHeight="1" x14ac:dyDescent="0.2">
      <c r="A82" s="22" t="s">
        <v>88</v>
      </c>
      <c r="B82" s="22" t="s">
        <v>89</v>
      </c>
      <c r="C82" s="27"/>
      <c r="D82" s="27"/>
      <c r="E82" s="27"/>
      <c r="F82" s="27"/>
      <c r="G82" s="27"/>
      <c r="H82" s="27"/>
      <c r="I82" s="27"/>
      <c r="J82" s="27"/>
    </row>
    <row r="83" spans="1:10" ht="12.75" customHeight="1" x14ac:dyDescent="0.2">
      <c r="A83" s="24"/>
      <c r="B83" s="24"/>
      <c r="C83" s="25"/>
      <c r="D83" s="25"/>
      <c r="E83" s="25"/>
      <c r="F83" s="25"/>
      <c r="G83" s="25"/>
      <c r="H83" s="25"/>
      <c r="I83" s="25"/>
      <c r="J83" s="25"/>
    </row>
    <row r="84" spans="1:10" ht="12.75" customHeight="1" x14ac:dyDescent="0.2">
      <c r="A84" s="24"/>
      <c r="B84" s="24"/>
      <c r="C84" s="25"/>
      <c r="D84" s="25"/>
      <c r="E84" s="25"/>
      <c r="F84" s="25"/>
      <c r="G84" s="25"/>
      <c r="H84" s="25"/>
      <c r="I84" s="25"/>
      <c r="J84" s="25"/>
    </row>
    <row r="85" spans="1:10" ht="12.75" customHeight="1" x14ac:dyDescent="0.2">
      <c r="A85" s="24"/>
      <c r="B85" s="22" t="s">
        <v>62</v>
      </c>
      <c r="C85" s="25">
        <v>111</v>
      </c>
      <c r="D85" s="25">
        <v>21</v>
      </c>
      <c r="E85" s="25">
        <v>0</v>
      </c>
      <c r="F85" s="25" t="s">
        <v>71</v>
      </c>
      <c r="G85" s="25">
        <v>61</v>
      </c>
      <c r="H85" s="25" t="s">
        <v>71</v>
      </c>
      <c r="I85" s="25">
        <v>10</v>
      </c>
      <c r="J85" s="25">
        <v>18</v>
      </c>
    </row>
    <row r="86" spans="1:10" ht="12.75" customHeight="1" x14ac:dyDescent="0.2">
      <c r="A86" s="24"/>
      <c r="B86" s="22" t="s">
        <v>63</v>
      </c>
      <c r="C86" s="25" t="s">
        <v>64</v>
      </c>
      <c r="D86" s="25">
        <v>1</v>
      </c>
      <c r="E86" s="25">
        <v>0</v>
      </c>
      <c r="F86" s="25">
        <v>0</v>
      </c>
      <c r="G86" s="25">
        <v>44</v>
      </c>
      <c r="H86" s="25">
        <v>0</v>
      </c>
      <c r="I86" s="25">
        <v>10</v>
      </c>
      <c r="J86" s="25" t="s">
        <v>64</v>
      </c>
    </row>
    <row r="87" spans="1:10" ht="12.75" customHeight="1" x14ac:dyDescent="0.2">
      <c r="A87" s="24"/>
      <c r="B87" s="24" t="s">
        <v>65</v>
      </c>
      <c r="C87" s="25" t="s">
        <v>64</v>
      </c>
      <c r="D87" s="25">
        <v>1</v>
      </c>
      <c r="E87" s="25">
        <v>0</v>
      </c>
      <c r="F87" s="25">
        <v>0</v>
      </c>
      <c r="G87" s="25">
        <v>8</v>
      </c>
      <c r="H87" s="25">
        <v>0</v>
      </c>
      <c r="I87" s="25">
        <v>1</v>
      </c>
      <c r="J87" s="25" t="s">
        <v>64</v>
      </c>
    </row>
    <row r="88" spans="1:10" ht="12.75" customHeight="1" x14ac:dyDescent="0.2">
      <c r="A88" s="24"/>
      <c r="B88" s="24" t="s">
        <v>66</v>
      </c>
      <c r="C88" s="25" t="s">
        <v>64</v>
      </c>
      <c r="D88" s="25">
        <v>0</v>
      </c>
      <c r="E88" s="25">
        <v>0</v>
      </c>
      <c r="F88" s="25">
        <v>0</v>
      </c>
      <c r="G88" s="25">
        <v>36</v>
      </c>
      <c r="H88" s="25">
        <v>0</v>
      </c>
      <c r="I88" s="25">
        <v>9</v>
      </c>
      <c r="J88" s="25" t="s">
        <v>64</v>
      </c>
    </row>
    <row r="89" spans="1:10" ht="12.75" customHeight="1" x14ac:dyDescent="0.2">
      <c r="A89" s="24"/>
      <c r="B89" s="22" t="s">
        <v>67</v>
      </c>
      <c r="C89" s="25" t="s">
        <v>64</v>
      </c>
      <c r="D89" s="25">
        <v>19</v>
      </c>
      <c r="E89" s="25">
        <v>0</v>
      </c>
      <c r="F89" s="25" t="s">
        <v>71</v>
      </c>
      <c r="G89" s="25">
        <v>17</v>
      </c>
      <c r="H89" s="25" t="s">
        <v>71</v>
      </c>
      <c r="I89" s="25">
        <v>0</v>
      </c>
      <c r="J89" s="25" t="s">
        <v>64</v>
      </c>
    </row>
    <row r="90" spans="1:10" ht="12.75" customHeight="1" x14ac:dyDescent="0.2">
      <c r="A90" s="24"/>
      <c r="B90" s="24" t="s">
        <v>69</v>
      </c>
      <c r="C90" s="25" t="s">
        <v>64</v>
      </c>
      <c r="D90" s="25" t="s">
        <v>71</v>
      </c>
      <c r="E90" s="25">
        <v>0</v>
      </c>
      <c r="F90" s="25">
        <v>0</v>
      </c>
      <c r="G90" s="25">
        <v>16</v>
      </c>
      <c r="H90" s="25" t="s">
        <v>71</v>
      </c>
      <c r="I90" s="25">
        <v>0</v>
      </c>
      <c r="J90" s="25" t="s">
        <v>64</v>
      </c>
    </row>
    <row r="91" spans="1:10" ht="12.75" customHeight="1" x14ac:dyDescent="0.2">
      <c r="A91" s="24"/>
      <c r="B91" s="24" t="s">
        <v>70</v>
      </c>
      <c r="C91" s="25" t="s">
        <v>64</v>
      </c>
      <c r="D91" s="25">
        <v>4</v>
      </c>
      <c r="E91" s="25">
        <v>0</v>
      </c>
      <c r="F91" s="25">
        <v>0</v>
      </c>
      <c r="G91" s="25" t="s">
        <v>71</v>
      </c>
      <c r="H91" s="25">
        <v>0</v>
      </c>
      <c r="I91" s="25">
        <v>0</v>
      </c>
      <c r="J91" s="25" t="s">
        <v>64</v>
      </c>
    </row>
    <row r="92" spans="1:10" ht="12.75" customHeight="1" x14ac:dyDescent="0.2">
      <c r="A92" s="24"/>
      <c r="B92" s="24" t="s">
        <v>72</v>
      </c>
      <c r="C92" s="25" t="s">
        <v>64</v>
      </c>
      <c r="D92" s="25">
        <v>15</v>
      </c>
      <c r="E92" s="25">
        <v>0</v>
      </c>
      <c r="F92" s="25" t="s">
        <v>71</v>
      </c>
      <c r="G92" s="25">
        <v>0</v>
      </c>
      <c r="H92" s="25" t="s">
        <v>71</v>
      </c>
      <c r="I92" s="25">
        <v>0</v>
      </c>
      <c r="J92" s="25" t="s">
        <v>64</v>
      </c>
    </row>
    <row r="93" spans="1:10" ht="12.75" customHeight="1" x14ac:dyDescent="0.2">
      <c r="A93" s="24"/>
      <c r="B93" s="24" t="s">
        <v>73</v>
      </c>
      <c r="C93" s="25" t="s">
        <v>64</v>
      </c>
      <c r="D93" s="25" t="s">
        <v>71</v>
      </c>
      <c r="E93" s="25" t="s">
        <v>64</v>
      </c>
      <c r="F93" s="25" t="s">
        <v>64</v>
      </c>
      <c r="G93" s="25" t="s">
        <v>64</v>
      </c>
      <c r="H93" s="25" t="s">
        <v>64</v>
      </c>
      <c r="I93" s="25" t="s">
        <v>64</v>
      </c>
      <c r="J93" s="25" t="s">
        <v>64</v>
      </c>
    </row>
    <row r="94" spans="1:10" ht="12.75" customHeight="1" x14ac:dyDescent="0.2">
      <c r="A94" s="24"/>
      <c r="B94" s="24" t="s">
        <v>74</v>
      </c>
      <c r="C94" s="25" t="s">
        <v>64</v>
      </c>
      <c r="D94" s="25">
        <v>0</v>
      </c>
      <c r="E94" s="25">
        <v>0</v>
      </c>
      <c r="F94" s="25" t="s">
        <v>71</v>
      </c>
      <c r="G94" s="25" t="s">
        <v>71</v>
      </c>
      <c r="H94" s="25">
        <v>0</v>
      </c>
      <c r="I94" s="25">
        <v>0</v>
      </c>
      <c r="J94" s="25" t="s">
        <v>64</v>
      </c>
    </row>
    <row r="95" spans="1:10" ht="12.75" customHeight="1" x14ac:dyDescent="0.2">
      <c r="A95" s="24"/>
      <c r="B95" s="22" t="s">
        <v>75</v>
      </c>
      <c r="C95" s="25" t="s">
        <v>64</v>
      </c>
      <c r="D95" s="25">
        <v>1</v>
      </c>
      <c r="E95" s="25">
        <v>0</v>
      </c>
      <c r="F95" s="25" t="s">
        <v>71</v>
      </c>
      <c r="G95" s="25">
        <v>1</v>
      </c>
      <c r="H95" s="25" t="s">
        <v>71</v>
      </c>
      <c r="I95" s="25">
        <v>0</v>
      </c>
      <c r="J95" s="25" t="s">
        <v>64</v>
      </c>
    </row>
    <row r="96" spans="1:10" ht="12.75" customHeight="1" x14ac:dyDescent="0.2">
      <c r="A96" s="24"/>
      <c r="B96" s="24" t="s">
        <v>76</v>
      </c>
      <c r="C96" s="25" t="s">
        <v>64</v>
      </c>
      <c r="D96" s="25" t="s">
        <v>71</v>
      </c>
      <c r="E96" s="25">
        <v>0</v>
      </c>
      <c r="F96" s="25" t="s">
        <v>71</v>
      </c>
      <c r="G96" s="25" t="s">
        <v>71</v>
      </c>
      <c r="H96" s="25" t="s">
        <v>71</v>
      </c>
      <c r="I96" s="25">
        <v>0</v>
      </c>
      <c r="J96" s="25" t="s">
        <v>64</v>
      </c>
    </row>
    <row r="97" spans="1:10" ht="12.75" customHeight="1" x14ac:dyDescent="0.2">
      <c r="A97" s="24"/>
      <c r="B97" s="24" t="s">
        <v>77</v>
      </c>
      <c r="C97" s="25" t="s">
        <v>64</v>
      </c>
      <c r="D97" s="25" t="s">
        <v>71</v>
      </c>
      <c r="E97" s="25" t="s">
        <v>64</v>
      </c>
      <c r="F97" s="25" t="s">
        <v>64</v>
      </c>
      <c r="G97" s="25" t="s">
        <v>64</v>
      </c>
      <c r="H97" s="25" t="s">
        <v>64</v>
      </c>
      <c r="I97" s="25" t="s">
        <v>64</v>
      </c>
      <c r="J97" s="25" t="s">
        <v>64</v>
      </c>
    </row>
    <row r="98" spans="1:10" ht="12.75" customHeight="1" x14ac:dyDescent="0.2">
      <c r="A98" s="24"/>
      <c r="B98" s="24" t="s">
        <v>78</v>
      </c>
      <c r="C98" s="25" t="s">
        <v>64</v>
      </c>
      <c r="D98" s="25" t="s">
        <v>71</v>
      </c>
      <c r="E98" s="25">
        <v>0</v>
      </c>
      <c r="F98" s="25" t="s">
        <v>71</v>
      </c>
      <c r="G98" s="25" t="s">
        <v>71</v>
      </c>
      <c r="H98" s="25" t="s">
        <v>71</v>
      </c>
      <c r="I98" s="25">
        <v>0</v>
      </c>
      <c r="J98" s="25" t="s">
        <v>64</v>
      </c>
    </row>
    <row r="99" spans="1:10" ht="12.75" customHeight="1" x14ac:dyDescent="0.2">
      <c r="A99" s="24"/>
      <c r="B99" s="24" t="s">
        <v>79</v>
      </c>
      <c r="C99" s="25" t="s">
        <v>64</v>
      </c>
      <c r="D99" s="25" t="s">
        <v>71</v>
      </c>
      <c r="E99" s="25" t="s">
        <v>64</v>
      </c>
      <c r="F99" s="25" t="s">
        <v>71</v>
      </c>
      <c r="G99" s="25" t="s">
        <v>71</v>
      </c>
      <c r="H99" s="25" t="s">
        <v>71</v>
      </c>
      <c r="I99" s="25" t="s">
        <v>64</v>
      </c>
      <c r="J99" s="25" t="s">
        <v>64</v>
      </c>
    </row>
    <row r="100" spans="1:10" ht="12.75" customHeight="1" x14ac:dyDescent="0.2">
      <c r="A100" s="24"/>
      <c r="B100" s="24" t="s">
        <v>80</v>
      </c>
      <c r="C100" s="25" t="s">
        <v>64</v>
      </c>
      <c r="D100" s="25" t="s">
        <v>64</v>
      </c>
      <c r="E100" s="25">
        <v>0</v>
      </c>
      <c r="F100" s="25" t="s">
        <v>71</v>
      </c>
      <c r="G100" s="25" t="s">
        <v>71</v>
      </c>
      <c r="H100" s="25">
        <v>0</v>
      </c>
      <c r="I100" s="25">
        <v>0</v>
      </c>
      <c r="J100" s="25" t="s">
        <v>64</v>
      </c>
    </row>
    <row r="101" spans="1:10" ht="12.75" customHeight="1" x14ac:dyDescent="0.2">
      <c r="A101" s="24"/>
      <c r="B101" s="24" t="s">
        <v>81</v>
      </c>
      <c r="C101" s="25" t="s">
        <v>64</v>
      </c>
      <c r="D101" s="25">
        <v>0</v>
      </c>
      <c r="E101" s="25">
        <v>0</v>
      </c>
      <c r="F101" s="25" t="s">
        <v>71</v>
      </c>
      <c r="G101" s="25">
        <v>0</v>
      </c>
      <c r="H101" s="25" t="s">
        <v>71</v>
      </c>
      <c r="I101" s="25">
        <v>0</v>
      </c>
      <c r="J101" s="25" t="s">
        <v>64</v>
      </c>
    </row>
    <row r="102" spans="1:10" ht="12.75" customHeight="1" x14ac:dyDescent="0.2">
      <c r="A102" s="24"/>
      <c r="B102" s="22" t="s">
        <v>82</v>
      </c>
      <c r="C102" s="25">
        <v>18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18</v>
      </c>
    </row>
    <row r="103" spans="1:10" ht="12.75" customHeight="1" x14ac:dyDescent="0.2">
      <c r="A103" s="24"/>
      <c r="B103" s="24"/>
      <c r="C103" s="25"/>
      <c r="D103" s="25"/>
      <c r="E103" s="25"/>
      <c r="F103" s="25"/>
      <c r="G103" s="25"/>
      <c r="H103" s="25"/>
      <c r="I103" s="25"/>
      <c r="J103" s="25"/>
    </row>
    <row r="104" spans="1:10" s="12" customFormat="1" ht="12.75" customHeight="1" x14ac:dyDescent="0.2">
      <c r="A104" s="22" t="s">
        <v>90</v>
      </c>
      <c r="B104" s="22" t="s">
        <v>91</v>
      </c>
      <c r="C104" s="27"/>
      <c r="D104" s="27"/>
      <c r="E104" s="27"/>
      <c r="F104" s="27"/>
      <c r="G104" s="27"/>
      <c r="H104" s="27"/>
      <c r="I104" s="27"/>
      <c r="J104" s="27"/>
    </row>
    <row r="105" spans="1:10" ht="12.75" customHeight="1" x14ac:dyDescent="0.2">
      <c r="A105" s="24"/>
      <c r="B105" s="24"/>
      <c r="C105" s="25"/>
      <c r="D105" s="25"/>
      <c r="E105" s="25"/>
      <c r="F105" s="25"/>
      <c r="G105" s="25"/>
      <c r="H105" s="25"/>
      <c r="I105" s="25"/>
      <c r="J105" s="25"/>
    </row>
    <row r="106" spans="1:10" ht="12.75" customHeight="1" x14ac:dyDescent="0.2">
      <c r="A106" s="24"/>
      <c r="B106" s="24"/>
      <c r="C106" s="25"/>
      <c r="D106" s="25"/>
      <c r="E106" s="25"/>
      <c r="F106" s="25"/>
      <c r="G106" s="25"/>
      <c r="H106" s="25"/>
      <c r="I106" s="25"/>
      <c r="J106" s="25"/>
    </row>
    <row r="107" spans="1:10" ht="12.75" customHeight="1" x14ac:dyDescent="0.2">
      <c r="A107" s="24"/>
      <c r="B107" s="22" t="s">
        <v>62</v>
      </c>
      <c r="C107" s="25">
        <v>106</v>
      </c>
      <c r="D107" s="25">
        <v>4</v>
      </c>
      <c r="E107" s="25" t="s">
        <v>71</v>
      </c>
      <c r="F107" s="25" t="s">
        <v>71</v>
      </c>
      <c r="G107" s="25">
        <v>33</v>
      </c>
      <c r="H107" s="25" t="s">
        <v>71</v>
      </c>
      <c r="I107" s="25">
        <v>29</v>
      </c>
      <c r="J107" s="25">
        <v>40</v>
      </c>
    </row>
    <row r="108" spans="1:10" ht="12.75" customHeight="1" x14ac:dyDescent="0.2">
      <c r="A108" s="24"/>
      <c r="B108" s="22" t="s">
        <v>63</v>
      </c>
      <c r="C108" s="25" t="s">
        <v>64</v>
      </c>
      <c r="D108" s="25">
        <v>1</v>
      </c>
      <c r="E108" s="25" t="s">
        <v>71</v>
      </c>
      <c r="F108" s="25" t="s">
        <v>71</v>
      </c>
      <c r="G108" s="25">
        <v>25</v>
      </c>
      <c r="H108" s="25">
        <v>0</v>
      </c>
      <c r="I108" s="25">
        <v>18</v>
      </c>
      <c r="J108" s="25" t="s">
        <v>64</v>
      </c>
    </row>
    <row r="109" spans="1:10" ht="12.75" customHeight="1" x14ac:dyDescent="0.2">
      <c r="A109" s="24"/>
      <c r="B109" s="24" t="s">
        <v>65</v>
      </c>
      <c r="C109" s="25" t="s">
        <v>64</v>
      </c>
      <c r="D109" s="25">
        <v>1</v>
      </c>
      <c r="E109" s="25" t="s">
        <v>71</v>
      </c>
      <c r="F109" s="25" t="s">
        <v>71</v>
      </c>
      <c r="G109" s="25">
        <v>4</v>
      </c>
      <c r="H109" s="25">
        <v>0</v>
      </c>
      <c r="I109" s="25" t="s">
        <v>71</v>
      </c>
      <c r="J109" s="25" t="s">
        <v>64</v>
      </c>
    </row>
    <row r="110" spans="1:10" ht="12.75" customHeight="1" x14ac:dyDescent="0.2">
      <c r="A110" s="24"/>
      <c r="B110" s="24" t="s">
        <v>66</v>
      </c>
      <c r="C110" s="25" t="s">
        <v>64</v>
      </c>
      <c r="D110" s="25">
        <v>0</v>
      </c>
      <c r="E110" s="25" t="s">
        <v>71</v>
      </c>
      <c r="F110" s="25" t="s">
        <v>71</v>
      </c>
      <c r="G110" s="25">
        <v>20</v>
      </c>
      <c r="H110" s="25">
        <v>0</v>
      </c>
      <c r="I110" s="25">
        <v>18</v>
      </c>
      <c r="J110" s="25" t="s">
        <v>64</v>
      </c>
    </row>
    <row r="111" spans="1:10" ht="12.75" customHeight="1" x14ac:dyDescent="0.2">
      <c r="A111" s="24"/>
      <c r="B111" s="22" t="s">
        <v>67</v>
      </c>
      <c r="C111" s="25" t="s">
        <v>64</v>
      </c>
      <c r="D111" s="25">
        <v>3</v>
      </c>
      <c r="E111" s="25">
        <v>0</v>
      </c>
      <c r="F111" s="25" t="s">
        <v>71</v>
      </c>
      <c r="G111" s="25">
        <v>8</v>
      </c>
      <c r="H111" s="25" t="s">
        <v>71</v>
      </c>
      <c r="I111" s="25">
        <v>10</v>
      </c>
      <c r="J111" s="25" t="s">
        <v>64</v>
      </c>
    </row>
    <row r="112" spans="1:10" ht="12.75" customHeight="1" x14ac:dyDescent="0.2">
      <c r="A112" s="24"/>
      <c r="B112" s="24" t="s">
        <v>69</v>
      </c>
      <c r="C112" s="25" t="s">
        <v>64</v>
      </c>
      <c r="D112" s="25" t="s">
        <v>71</v>
      </c>
      <c r="E112" s="25">
        <v>0</v>
      </c>
      <c r="F112" s="25">
        <v>0</v>
      </c>
      <c r="G112" s="25">
        <v>8</v>
      </c>
      <c r="H112" s="25">
        <v>0</v>
      </c>
      <c r="I112" s="25">
        <v>10</v>
      </c>
      <c r="J112" s="25" t="s">
        <v>64</v>
      </c>
    </row>
    <row r="113" spans="1:10" ht="12.75" customHeight="1" x14ac:dyDescent="0.2">
      <c r="A113" s="24"/>
      <c r="B113" s="24" t="s">
        <v>70</v>
      </c>
      <c r="C113" s="25" t="s">
        <v>64</v>
      </c>
      <c r="D113" s="25" t="s">
        <v>71</v>
      </c>
      <c r="E113" s="25">
        <v>0</v>
      </c>
      <c r="F113" s="25">
        <v>0</v>
      </c>
      <c r="G113" s="25" t="s">
        <v>71</v>
      </c>
      <c r="H113" s="25">
        <v>0</v>
      </c>
      <c r="I113" s="25">
        <v>0</v>
      </c>
      <c r="J113" s="25" t="s">
        <v>64</v>
      </c>
    </row>
    <row r="114" spans="1:10" ht="12.75" customHeight="1" x14ac:dyDescent="0.2">
      <c r="A114" s="24"/>
      <c r="B114" s="24" t="s">
        <v>72</v>
      </c>
      <c r="C114" s="25" t="s">
        <v>64</v>
      </c>
      <c r="D114" s="25">
        <v>3</v>
      </c>
      <c r="E114" s="25">
        <v>0</v>
      </c>
      <c r="F114" s="25" t="s">
        <v>71</v>
      </c>
      <c r="G114" s="25" t="s">
        <v>71</v>
      </c>
      <c r="H114" s="25">
        <v>0</v>
      </c>
      <c r="I114" s="25">
        <v>0</v>
      </c>
      <c r="J114" s="25" t="s">
        <v>64</v>
      </c>
    </row>
    <row r="115" spans="1:10" ht="12.75" customHeight="1" x14ac:dyDescent="0.2">
      <c r="A115" s="24"/>
      <c r="B115" s="24" t="s">
        <v>73</v>
      </c>
      <c r="C115" s="25" t="s">
        <v>64</v>
      </c>
      <c r="D115" s="25" t="s">
        <v>71</v>
      </c>
      <c r="E115" s="25" t="s">
        <v>64</v>
      </c>
      <c r="F115" s="25" t="s">
        <v>64</v>
      </c>
      <c r="G115" s="25" t="s">
        <v>64</v>
      </c>
      <c r="H115" s="25" t="s">
        <v>64</v>
      </c>
      <c r="I115" s="25" t="s">
        <v>64</v>
      </c>
      <c r="J115" s="25" t="s">
        <v>64</v>
      </c>
    </row>
    <row r="116" spans="1:10" ht="12.75" customHeight="1" x14ac:dyDescent="0.2">
      <c r="A116" s="24"/>
      <c r="B116" s="24" t="s">
        <v>74</v>
      </c>
      <c r="C116" s="25" t="s">
        <v>64</v>
      </c>
      <c r="D116" s="25" t="s">
        <v>71</v>
      </c>
      <c r="E116" s="25">
        <v>0</v>
      </c>
      <c r="F116" s="25" t="s">
        <v>71</v>
      </c>
      <c r="G116" s="25" t="s">
        <v>71</v>
      </c>
      <c r="H116" s="25" t="s">
        <v>71</v>
      </c>
      <c r="I116" s="25">
        <v>0</v>
      </c>
      <c r="J116" s="25" t="s">
        <v>64</v>
      </c>
    </row>
    <row r="117" spans="1:10" ht="12.75" customHeight="1" x14ac:dyDescent="0.2">
      <c r="A117" s="24"/>
      <c r="B117" s="22" t="s">
        <v>75</v>
      </c>
      <c r="C117" s="25" t="s">
        <v>64</v>
      </c>
      <c r="D117" s="25" t="s">
        <v>71</v>
      </c>
      <c r="E117" s="25">
        <v>0</v>
      </c>
      <c r="F117" s="25" t="s">
        <v>71</v>
      </c>
      <c r="G117" s="25" t="s">
        <v>71</v>
      </c>
      <c r="H117" s="25" t="s">
        <v>71</v>
      </c>
      <c r="I117" s="25" t="s">
        <v>71</v>
      </c>
      <c r="J117" s="25" t="s">
        <v>64</v>
      </c>
    </row>
    <row r="118" spans="1:10" ht="12.75" customHeight="1" x14ac:dyDescent="0.2">
      <c r="A118" s="24"/>
      <c r="B118" s="24" t="s">
        <v>76</v>
      </c>
      <c r="C118" s="25" t="s">
        <v>64</v>
      </c>
      <c r="D118" s="25" t="s">
        <v>71</v>
      </c>
      <c r="E118" s="25">
        <v>0</v>
      </c>
      <c r="F118" s="25">
        <v>0</v>
      </c>
      <c r="G118" s="25" t="s">
        <v>71</v>
      </c>
      <c r="H118" s="25" t="s">
        <v>71</v>
      </c>
      <c r="I118" s="25">
        <v>0</v>
      </c>
      <c r="J118" s="25" t="s">
        <v>64</v>
      </c>
    </row>
    <row r="119" spans="1:10" ht="12.75" customHeight="1" x14ac:dyDescent="0.2">
      <c r="A119" s="24"/>
      <c r="B119" s="24" t="s">
        <v>77</v>
      </c>
      <c r="C119" s="25" t="s">
        <v>64</v>
      </c>
      <c r="D119" s="25" t="s">
        <v>71</v>
      </c>
      <c r="E119" s="25" t="s">
        <v>64</v>
      </c>
      <c r="F119" s="25" t="s">
        <v>64</v>
      </c>
      <c r="G119" s="25" t="s">
        <v>64</v>
      </c>
      <c r="H119" s="25" t="s">
        <v>64</v>
      </c>
      <c r="I119" s="25" t="s">
        <v>64</v>
      </c>
      <c r="J119" s="25" t="s">
        <v>64</v>
      </c>
    </row>
    <row r="120" spans="1:10" ht="12.75" customHeight="1" x14ac:dyDescent="0.2">
      <c r="A120" s="24"/>
      <c r="B120" s="24" t="s">
        <v>78</v>
      </c>
      <c r="C120" s="25" t="s">
        <v>64</v>
      </c>
      <c r="D120" s="25" t="s">
        <v>71</v>
      </c>
      <c r="E120" s="25">
        <v>0</v>
      </c>
      <c r="F120" s="25" t="s">
        <v>71</v>
      </c>
      <c r="G120" s="25" t="s">
        <v>71</v>
      </c>
      <c r="H120" s="25" t="s">
        <v>71</v>
      </c>
      <c r="I120" s="25">
        <v>0</v>
      </c>
      <c r="J120" s="25" t="s">
        <v>64</v>
      </c>
    </row>
    <row r="121" spans="1:10" ht="12.75" customHeight="1" x14ac:dyDescent="0.2">
      <c r="A121" s="24"/>
      <c r="B121" s="24" t="s">
        <v>79</v>
      </c>
      <c r="C121" s="25" t="s">
        <v>64</v>
      </c>
      <c r="D121" s="25" t="s">
        <v>71</v>
      </c>
      <c r="E121" s="25" t="s">
        <v>64</v>
      </c>
      <c r="F121" s="25" t="s">
        <v>71</v>
      </c>
      <c r="G121" s="25" t="s">
        <v>71</v>
      </c>
      <c r="H121" s="25" t="s">
        <v>71</v>
      </c>
      <c r="I121" s="25" t="s">
        <v>64</v>
      </c>
      <c r="J121" s="25" t="s">
        <v>64</v>
      </c>
    </row>
    <row r="122" spans="1:10" ht="12.75" customHeight="1" x14ac:dyDescent="0.2">
      <c r="A122" s="24"/>
      <c r="B122" s="24" t="s">
        <v>80</v>
      </c>
      <c r="C122" s="25" t="s">
        <v>64</v>
      </c>
      <c r="D122" s="25" t="s">
        <v>64</v>
      </c>
      <c r="E122" s="25">
        <v>0</v>
      </c>
      <c r="F122" s="25" t="s">
        <v>71</v>
      </c>
      <c r="G122" s="25">
        <v>0</v>
      </c>
      <c r="H122" s="25">
        <v>0</v>
      </c>
      <c r="I122" s="25" t="s">
        <v>71</v>
      </c>
      <c r="J122" s="25" t="s">
        <v>64</v>
      </c>
    </row>
    <row r="123" spans="1:10" ht="12.75" customHeight="1" x14ac:dyDescent="0.2">
      <c r="A123" s="24"/>
      <c r="B123" s="24" t="s">
        <v>81</v>
      </c>
      <c r="C123" s="25" t="s">
        <v>64</v>
      </c>
      <c r="D123" s="25" t="s">
        <v>71</v>
      </c>
      <c r="E123" s="25">
        <v>0</v>
      </c>
      <c r="F123" s="25" t="s">
        <v>71</v>
      </c>
      <c r="G123" s="25">
        <v>0</v>
      </c>
      <c r="H123" s="25">
        <v>0</v>
      </c>
      <c r="I123" s="25">
        <v>0</v>
      </c>
      <c r="J123" s="25" t="s">
        <v>64</v>
      </c>
    </row>
    <row r="124" spans="1:10" ht="12.75" customHeight="1" x14ac:dyDescent="0.2">
      <c r="A124" s="24"/>
      <c r="B124" s="22" t="s">
        <v>82</v>
      </c>
      <c r="C124" s="25">
        <v>40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40</v>
      </c>
    </row>
    <row r="125" spans="1:10" ht="12.75" customHeight="1" x14ac:dyDescent="0.2">
      <c r="A125" s="24"/>
      <c r="B125" s="24"/>
      <c r="C125" s="25"/>
      <c r="D125" s="25"/>
      <c r="E125" s="25"/>
      <c r="F125" s="25"/>
      <c r="G125" s="25"/>
      <c r="H125" s="25"/>
      <c r="I125" s="25"/>
      <c r="J125" s="25"/>
    </row>
    <row r="126" spans="1:10" s="12" customFormat="1" ht="12.75" customHeight="1" x14ac:dyDescent="0.2">
      <c r="A126" s="22" t="s">
        <v>92</v>
      </c>
      <c r="B126" s="22" t="s">
        <v>93</v>
      </c>
      <c r="C126" s="27"/>
      <c r="D126" s="27"/>
      <c r="E126" s="27"/>
      <c r="F126" s="27"/>
      <c r="G126" s="27"/>
      <c r="H126" s="27"/>
      <c r="I126" s="27"/>
      <c r="J126" s="27"/>
    </row>
    <row r="127" spans="1:10" ht="12.75" customHeight="1" x14ac:dyDescent="0.2">
      <c r="A127" s="24"/>
      <c r="B127" s="24"/>
      <c r="C127" s="25"/>
      <c r="D127" s="25"/>
      <c r="E127" s="25"/>
      <c r="F127" s="25"/>
      <c r="G127" s="25"/>
      <c r="H127" s="25"/>
      <c r="I127" s="25"/>
      <c r="J127" s="25"/>
    </row>
    <row r="128" spans="1:10" ht="12.75" customHeight="1" x14ac:dyDescent="0.2">
      <c r="A128" s="24"/>
      <c r="B128" s="24"/>
      <c r="C128" s="25"/>
      <c r="D128" s="25"/>
      <c r="E128" s="25"/>
      <c r="F128" s="25"/>
      <c r="G128" s="25"/>
      <c r="H128" s="25"/>
      <c r="I128" s="25"/>
      <c r="J128" s="25"/>
    </row>
    <row r="129" spans="1:10" ht="12.75" customHeight="1" x14ac:dyDescent="0.2">
      <c r="A129" s="24"/>
      <c r="B129" s="22" t="s">
        <v>62</v>
      </c>
      <c r="C129" s="25">
        <v>129</v>
      </c>
      <c r="D129" s="25">
        <v>34</v>
      </c>
      <c r="E129" s="25" t="s">
        <v>71</v>
      </c>
      <c r="F129" s="25" t="s">
        <v>71</v>
      </c>
      <c r="G129" s="25">
        <v>92</v>
      </c>
      <c r="H129" s="25">
        <v>1</v>
      </c>
      <c r="I129" s="25">
        <v>0</v>
      </c>
      <c r="J129" s="25">
        <v>2</v>
      </c>
    </row>
    <row r="130" spans="1:10" ht="12.75" customHeight="1" x14ac:dyDescent="0.2">
      <c r="A130" s="24"/>
      <c r="B130" s="22" t="s">
        <v>63</v>
      </c>
      <c r="C130" s="25" t="s">
        <v>64</v>
      </c>
      <c r="D130" s="25">
        <v>1</v>
      </c>
      <c r="E130" s="25">
        <v>0</v>
      </c>
      <c r="F130" s="25" t="s">
        <v>71</v>
      </c>
      <c r="G130" s="25">
        <v>59</v>
      </c>
      <c r="H130" s="25">
        <v>1</v>
      </c>
      <c r="I130" s="25">
        <v>0</v>
      </c>
      <c r="J130" s="25" t="s">
        <v>64</v>
      </c>
    </row>
    <row r="131" spans="1:10" ht="12.75" customHeight="1" x14ac:dyDescent="0.2">
      <c r="A131" s="24"/>
      <c r="B131" s="24" t="s">
        <v>65</v>
      </c>
      <c r="C131" s="25" t="s">
        <v>64</v>
      </c>
      <c r="D131" s="25">
        <v>1</v>
      </c>
      <c r="E131" s="25">
        <v>0</v>
      </c>
      <c r="F131" s="25">
        <v>0</v>
      </c>
      <c r="G131" s="25">
        <v>18</v>
      </c>
      <c r="H131" s="25" t="s">
        <v>71</v>
      </c>
      <c r="I131" s="25">
        <v>0</v>
      </c>
      <c r="J131" s="25" t="s">
        <v>64</v>
      </c>
    </row>
    <row r="132" spans="1:10" ht="12.75" customHeight="1" x14ac:dyDescent="0.2">
      <c r="A132" s="24"/>
      <c r="B132" s="24" t="s">
        <v>66</v>
      </c>
      <c r="C132" s="25" t="s">
        <v>64</v>
      </c>
      <c r="D132" s="25">
        <v>0</v>
      </c>
      <c r="E132" s="25">
        <v>0</v>
      </c>
      <c r="F132" s="25" t="s">
        <v>71</v>
      </c>
      <c r="G132" s="25">
        <v>41</v>
      </c>
      <c r="H132" s="25" t="s">
        <v>71</v>
      </c>
      <c r="I132" s="25">
        <v>0</v>
      </c>
      <c r="J132" s="25" t="s">
        <v>64</v>
      </c>
    </row>
    <row r="133" spans="1:10" ht="12.75" customHeight="1" x14ac:dyDescent="0.2">
      <c r="A133" s="24"/>
      <c r="B133" s="22" t="s">
        <v>67</v>
      </c>
      <c r="C133" s="25" t="s">
        <v>64</v>
      </c>
      <c r="D133" s="25">
        <v>26</v>
      </c>
      <c r="E133" s="25" t="s">
        <v>71</v>
      </c>
      <c r="F133" s="25" t="s">
        <v>71</v>
      </c>
      <c r="G133" s="25">
        <v>24</v>
      </c>
      <c r="H133" s="25" t="s">
        <v>71</v>
      </c>
      <c r="I133" s="25">
        <v>0</v>
      </c>
      <c r="J133" s="25" t="s">
        <v>64</v>
      </c>
    </row>
    <row r="134" spans="1:10" ht="12.75" customHeight="1" x14ac:dyDescent="0.2">
      <c r="A134" s="24"/>
      <c r="B134" s="24" t="s">
        <v>69</v>
      </c>
      <c r="C134" s="25" t="s">
        <v>64</v>
      </c>
      <c r="D134" s="25">
        <v>1</v>
      </c>
      <c r="E134" s="25" t="s">
        <v>71</v>
      </c>
      <c r="F134" s="25" t="s">
        <v>71</v>
      </c>
      <c r="G134" s="25">
        <v>22</v>
      </c>
      <c r="H134" s="25" t="s">
        <v>71</v>
      </c>
      <c r="I134" s="25">
        <v>0</v>
      </c>
      <c r="J134" s="25" t="s">
        <v>64</v>
      </c>
    </row>
    <row r="135" spans="1:10" ht="12.75" customHeight="1" x14ac:dyDescent="0.2">
      <c r="A135" s="24"/>
      <c r="B135" s="24" t="s">
        <v>70</v>
      </c>
      <c r="C135" s="25" t="s">
        <v>64</v>
      </c>
      <c r="D135" s="25">
        <v>13</v>
      </c>
      <c r="E135" s="25">
        <v>0</v>
      </c>
      <c r="F135" s="25" t="s">
        <v>71</v>
      </c>
      <c r="G135" s="25">
        <v>1</v>
      </c>
      <c r="H135" s="25" t="s">
        <v>71</v>
      </c>
      <c r="I135" s="25">
        <v>0</v>
      </c>
      <c r="J135" s="25" t="s">
        <v>64</v>
      </c>
    </row>
    <row r="136" spans="1:10" ht="12.75" customHeight="1" x14ac:dyDescent="0.2">
      <c r="A136" s="24"/>
      <c r="B136" s="24" t="s">
        <v>72</v>
      </c>
      <c r="C136" s="25" t="s">
        <v>64</v>
      </c>
      <c r="D136" s="25">
        <v>11</v>
      </c>
      <c r="E136" s="25">
        <v>0</v>
      </c>
      <c r="F136" s="25" t="s">
        <v>71</v>
      </c>
      <c r="G136" s="25">
        <v>1</v>
      </c>
      <c r="H136" s="25" t="s">
        <v>71</v>
      </c>
      <c r="I136" s="25">
        <v>0</v>
      </c>
      <c r="J136" s="25" t="s">
        <v>64</v>
      </c>
    </row>
    <row r="137" spans="1:10" ht="12.75" customHeight="1" x14ac:dyDescent="0.2">
      <c r="A137" s="24"/>
      <c r="B137" s="24" t="s">
        <v>73</v>
      </c>
      <c r="C137" s="25" t="s">
        <v>64</v>
      </c>
      <c r="D137" s="25" t="s">
        <v>71</v>
      </c>
      <c r="E137" s="25" t="s">
        <v>64</v>
      </c>
      <c r="F137" s="25" t="s">
        <v>64</v>
      </c>
      <c r="G137" s="25" t="s">
        <v>64</v>
      </c>
      <c r="H137" s="25" t="s">
        <v>64</v>
      </c>
      <c r="I137" s="25" t="s">
        <v>64</v>
      </c>
      <c r="J137" s="25" t="s">
        <v>64</v>
      </c>
    </row>
    <row r="138" spans="1:10" ht="12.75" customHeight="1" x14ac:dyDescent="0.2">
      <c r="A138" s="24"/>
      <c r="B138" s="24" t="s">
        <v>74</v>
      </c>
      <c r="C138" s="25" t="s">
        <v>64</v>
      </c>
      <c r="D138" s="25">
        <v>1</v>
      </c>
      <c r="E138" s="25">
        <v>0</v>
      </c>
      <c r="F138" s="25" t="s">
        <v>71</v>
      </c>
      <c r="G138" s="25" t="s">
        <v>71</v>
      </c>
      <c r="H138" s="25" t="s">
        <v>71</v>
      </c>
      <c r="I138" s="25">
        <v>0</v>
      </c>
      <c r="J138" s="25" t="s">
        <v>64</v>
      </c>
    </row>
    <row r="139" spans="1:10" ht="12.75" customHeight="1" x14ac:dyDescent="0.2">
      <c r="A139" s="24"/>
      <c r="B139" s="22" t="s">
        <v>75</v>
      </c>
      <c r="C139" s="25" t="s">
        <v>64</v>
      </c>
      <c r="D139" s="25">
        <v>7</v>
      </c>
      <c r="E139" s="25" t="s">
        <v>71</v>
      </c>
      <c r="F139" s="25" t="s">
        <v>71</v>
      </c>
      <c r="G139" s="25">
        <v>8</v>
      </c>
      <c r="H139" s="25" t="s">
        <v>71</v>
      </c>
      <c r="I139" s="25">
        <v>0</v>
      </c>
      <c r="J139" s="25" t="s">
        <v>64</v>
      </c>
    </row>
    <row r="140" spans="1:10" ht="12.75" customHeight="1" x14ac:dyDescent="0.2">
      <c r="A140" s="24"/>
      <c r="B140" s="24" t="s">
        <v>76</v>
      </c>
      <c r="C140" s="25" t="s">
        <v>64</v>
      </c>
      <c r="D140" s="25">
        <v>3</v>
      </c>
      <c r="E140" s="25" t="s">
        <v>71</v>
      </c>
      <c r="F140" s="25" t="s">
        <v>71</v>
      </c>
      <c r="G140" s="25">
        <v>6</v>
      </c>
      <c r="H140" s="25" t="s">
        <v>71</v>
      </c>
      <c r="I140" s="25">
        <v>0</v>
      </c>
      <c r="J140" s="25" t="s">
        <v>64</v>
      </c>
    </row>
    <row r="141" spans="1:10" ht="12.75" customHeight="1" x14ac:dyDescent="0.2">
      <c r="A141" s="24"/>
      <c r="B141" s="24" t="s">
        <v>77</v>
      </c>
      <c r="C141" s="25" t="s">
        <v>64</v>
      </c>
      <c r="D141" s="25">
        <v>2</v>
      </c>
      <c r="E141" s="25" t="s">
        <v>64</v>
      </c>
      <c r="F141" s="25" t="s">
        <v>64</v>
      </c>
      <c r="G141" s="25" t="s">
        <v>64</v>
      </c>
      <c r="H141" s="25" t="s">
        <v>64</v>
      </c>
      <c r="I141" s="25" t="s">
        <v>64</v>
      </c>
      <c r="J141" s="25" t="s">
        <v>64</v>
      </c>
    </row>
    <row r="142" spans="1:10" ht="12.75" customHeight="1" x14ac:dyDescent="0.2">
      <c r="A142" s="24"/>
      <c r="B142" s="24" t="s">
        <v>78</v>
      </c>
      <c r="C142" s="25" t="s">
        <v>64</v>
      </c>
      <c r="D142" s="25">
        <v>1</v>
      </c>
      <c r="E142" s="25">
        <v>0</v>
      </c>
      <c r="F142" s="25" t="s">
        <v>71</v>
      </c>
      <c r="G142" s="25">
        <v>2</v>
      </c>
      <c r="H142" s="25" t="s">
        <v>71</v>
      </c>
      <c r="I142" s="25">
        <v>0</v>
      </c>
      <c r="J142" s="25" t="s">
        <v>64</v>
      </c>
    </row>
    <row r="143" spans="1:10" ht="12.75" customHeight="1" x14ac:dyDescent="0.2">
      <c r="A143" s="24"/>
      <c r="B143" s="24" t="s">
        <v>79</v>
      </c>
      <c r="C143" s="25" t="s">
        <v>64</v>
      </c>
      <c r="D143" s="25" t="s">
        <v>71</v>
      </c>
      <c r="E143" s="25" t="s">
        <v>64</v>
      </c>
      <c r="F143" s="25" t="s">
        <v>71</v>
      </c>
      <c r="G143" s="25" t="s">
        <v>71</v>
      </c>
      <c r="H143" s="25" t="s">
        <v>71</v>
      </c>
      <c r="I143" s="25" t="s">
        <v>64</v>
      </c>
      <c r="J143" s="25" t="s">
        <v>64</v>
      </c>
    </row>
    <row r="144" spans="1:10" ht="12.75" customHeight="1" x14ac:dyDescent="0.2">
      <c r="A144" s="24"/>
      <c r="B144" s="24" t="s">
        <v>80</v>
      </c>
      <c r="C144" s="25" t="s">
        <v>64</v>
      </c>
      <c r="D144" s="25" t="s">
        <v>64</v>
      </c>
      <c r="E144" s="25">
        <v>0</v>
      </c>
      <c r="F144" s="25" t="s">
        <v>71</v>
      </c>
      <c r="G144" s="25" t="s">
        <v>71</v>
      </c>
      <c r="H144" s="25" t="s">
        <v>71</v>
      </c>
      <c r="I144" s="25">
        <v>0</v>
      </c>
      <c r="J144" s="25" t="s">
        <v>64</v>
      </c>
    </row>
    <row r="145" spans="1:10" ht="12.75" customHeight="1" x14ac:dyDescent="0.2">
      <c r="A145" s="24"/>
      <c r="B145" s="24" t="s">
        <v>81</v>
      </c>
      <c r="C145" s="25" t="s">
        <v>64</v>
      </c>
      <c r="D145" s="25" t="s">
        <v>71</v>
      </c>
      <c r="E145" s="25">
        <v>0</v>
      </c>
      <c r="F145" s="25" t="s">
        <v>71</v>
      </c>
      <c r="G145" s="25" t="s">
        <v>71</v>
      </c>
      <c r="H145" s="25" t="s">
        <v>71</v>
      </c>
      <c r="I145" s="25">
        <v>0</v>
      </c>
      <c r="J145" s="25" t="s">
        <v>64</v>
      </c>
    </row>
    <row r="146" spans="1:10" ht="12.75" customHeight="1" x14ac:dyDescent="0.2">
      <c r="A146" s="24"/>
      <c r="B146" s="22" t="s">
        <v>82</v>
      </c>
      <c r="C146" s="25">
        <v>3</v>
      </c>
      <c r="D146" s="25" t="s">
        <v>71</v>
      </c>
      <c r="E146" s="25">
        <v>0</v>
      </c>
      <c r="F146" s="25">
        <v>0</v>
      </c>
      <c r="G146" s="25">
        <v>1</v>
      </c>
      <c r="H146" s="25" t="s">
        <v>71</v>
      </c>
      <c r="I146" s="25">
        <v>0</v>
      </c>
      <c r="J146" s="25">
        <v>2</v>
      </c>
    </row>
    <row r="147" spans="1:10" ht="12.75" customHeight="1" x14ac:dyDescent="0.2">
      <c r="A147" s="24"/>
      <c r="B147" s="24"/>
      <c r="C147" s="25"/>
      <c r="D147" s="25"/>
      <c r="E147" s="25"/>
      <c r="F147" s="25"/>
      <c r="G147" s="25"/>
      <c r="H147" s="25"/>
      <c r="I147" s="25"/>
      <c r="J147" s="25"/>
    </row>
    <row r="148" spans="1:10" s="12" customFormat="1" ht="12.75" customHeight="1" x14ac:dyDescent="0.2">
      <c r="A148" s="22" t="s">
        <v>94</v>
      </c>
      <c r="B148" s="22" t="s">
        <v>95</v>
      </c>
      <c r="C148" s="27"/>
      <c r="D148" s="27"/>
      <c r="E148" s="27"/>
      <c r="F148" s="27"/>
      <c r="G148" s="27"/>
      <c r="H148" s="27"/>
      <c r="I148" s="27"/>
      <c r="J148" s="27"/>
    </row>
    <row r="149" spans="1:10" ht="12.75" customHeight="1" x14ac:dyDescent="0.2">
      <c r="A149" s="24"/>
      <c r="B149" s="24"/>
      <c r="C149" s="25"/>
      <c r="D149" s="25"/>
      <c r="E149" s="25"/>
      <c r="F149" s="25"/>
      <c r="G149" s="25"/>
      <c r="H149" s="25"/>
      <c r="I149" s="25"/>
      <c r="J149" s="25"/>
    </row>
    <row r="150" spans="1:10" ht="12.75" customHeight="1" x14ac:dyDescent="0.2">
      <c r="A150" s="24"/>
      <c r="B150" s="24"/>
      <c r="C150" s="25"/>
      <c r="D150" s="25"/>
      <c r="E150" s="25"/>
      <c r="F150" s="25"/>
      <c r="G150" s="25"/>
      <c r="H150" s="25"/>
      <c r="I150" s="25"/>
      <c r="J150" s="25"/>
    </row>
    <row r="151" spans="1:10" ht="12.75" customHeight="1" x14ac:dyDescent="0.2">
      <c r="A151" s="24"/>
      <c r="B151" s="22" t="s">
        <v>62</v>
      </c>
      <c r="C151" s="25">
        <v>122</v>
      </c>
      <c r="D151" s="25">
        <v>39</v>
      </c>
      <c r="E151" s="25" t="s">
        <v>71</v>
      </c>
      <c r="F151" s="25">
        <v>1</v>
      </c>
      <c r="G151" s="25">
        <v>79</v>
      </c>
      <c r="H151" s="25">
        <v>2</v>
      </c>
      <c r="I151" s="25">
        <v>0</v>
      </c>
      <c r="J151" s="25">
        <v>1</v>
      </c>
    </row>
    <row r="152" spans="1:10" ht="12.75" customHeight="1" x14ac:dyDescent="0.2">
      <c r="A152" s="24"/>
      <c r="B152" s="22" t="s">
        <v>63</v>
      </c>
      <c r="C152" s="25" t="s">
        <v>64</v>
      </c>
      <c r="D152" s="25">
        <v>1</v>
      </c>
      <c r="E152" s="25" t="s">
        <v>71</v>
      </c>
      <c r="F152" s="25" t="s">
        <v>71</v>
      </c>
      <c r="G152" s="25">
        <v>47</v>
      </c>
      <c r="H152" s="25">
        <v>1</v>
      </c>
      <c r="I152" s="25">
        <v>0</v>
      </c>
      <c r="J152" s="25" t="s">
        <v>64</v>
      </c>
    </row>
    <row r="153" spans="1:10" ht="12.75" customHeight="1" x14ac:dyDescent="0.2">
      <c r="A153" s="24"/>
      <c r="B153" s="24" t="s">
        <v>65</v>
      </c>
      <c r="C153" s="25" t="s">
        <v>64</v>
      </c>
      <c r="D153" s="25">
        <v>1</v>
      </c>
      <c r="E153" s="25" t="s">
        <v>71</v>
      </c>
      <c r="F153" s="25" t="s">
        <v>71</v>
      </c>
      <c r="G153" s="25">
        <v>21</v>
      </c>
      <c r="H153" s="25" t="s">
        <v>71</v>
      </c>
      <c r="I153" s="25">
        <v>0</v>
      </c>
      <c r="J153" s="25" t="s">
        <v>64</v>
      </c>
    </row>
    <row r="154" spans="1:10" ht="12.75" customHeight="1" x14ac:dyDescent="0.2">
      <c r="A154" s="24"/>
      <c r="B154" s="24" t="s">
        <v>66</v>
      </c>
      <c r="C154" s="25" t="s">
        <v>64</v>
      </c>
      <c r="D154" s="25">
        <v>0</v>
      </c>
      <c r="E154" s="25">
        <v>0</v>
      </c>
      <c r="F154" s="25" t="s">
        <v>71</v>
      </c>
      <c r="G154" s="25">
        <v>26</v>
      </c>
      <c r="H154" s="25" t="s">
        <v>71</v>
      </c>
      <c r="I154" s="25">
        <v>0</v>
      </c>
      <c r="J154" s="25" t="s">
        <v>64</v>
      </c>
    </row>
    <row r="155" spans="1:10" ht="12.75" customHeight="1" x14ac:dyDescent="0.2">
      <c r="A155" s="24"/>
      <c r="B155" s="22" t="s">
        <v>67</v>
      </c>
      <c r="C155" s="25" t="s">
        <v>64</v>
      </c>
      <c r="D155" s="25">
        <v>29</v>
      </c>
      <c r="E155" s="25" t="s">
        <v>71</v>
      </c>
      <c r="F155" s="25" t="s">
        <v>71</v>
      </c>
      <c r="G155" s="25">
        <v>25</v>
      </c>
      <c r="H155" s="25">
        <v>1</v>
      </c>
      <c r="I155" s="25">
        <v>0</v>
      </c>
      <c r="J155" s="25" t="s">
        <v>64</v>
      </c>
    </row>
    <row r="156" spans="1:10" ht="12.75" customHeight="1" x14ac:dyDescent="0.2">
      <c r="A156" s="24"/>
      <c r="B156" s="24" t="s">
        <v>69</v>
      </c>
      <c r="C156" s="25" t="s">
        <v>64</v>
      </c>
      <c r="D156" s="25">
        <v>2</v>
      </c>
      <c r="E156" s="25">
        <v>0</v>
      </c>
      <c r="F156" s="25" t="s">
        <v>71</v>
      </c>
      <c r="G156" s="25">
        <v>22</v>
      </c>
      <c r="H156" s="25" t="s">
        <v>71</v>
      </c>
      <c r="I156" s="25">
        <v>0</v>
      </c>
      <c r="J156" s="25" t="s">
        <v>64</v>
      </c>
    </row>
    <row r="157" spans="1:10" ht="12.75" customHeight="1" x14ac:dyDescent="0.2">
      <c r="A157" s="24"/>
      <c r="B157" s="24" t="s">
        <v>70</v>
      </c>
      <c r="C157" s="25" t="s">
        <v>64</v>
      </c>
      <c r="D157" s="25">
        <v>12</v>
      </c>
      <c r="E157" s="25" t="s">
        <v>71</v>
      </c>
      <c r="F157" s="25" t="s">
        <v>71</v>
      </c>
      <c r="G157" s="25">
        <v>1</v>
      </c>
      <c r="H157" s="25" t="s">
        <v>71</v>
      </c>
      <c r="I157" s="25">
        <v>0</v>
      </c>
      <c r="J157" s="25" t="s">
        <v>64</v>
      </c>
    </row>
    <row r="158" spans="1:10" ht="12.75" customHeight="1" x14ac:dyDescent="0.2">
      <c r="A158" s="24"/>
      <c r="B158" s="24" t="s">
        <v>72</v>
      </c>
      <c r="C158" s="25" t="s">
        <v>64</v>
      </c>
      <c r="D158" s="25">
        <v>14</v>
      </c>
      <c r="E158" s="25" t="s">
        <v>71</v>
      </c>
      <c r="F158" s="25" t="s">
        <v>71</v>
      </c>
      <c r="G158" s="25">
        <v>1</v>
      </c>
      <c r="H158" s="25" t="s">
        <v>71</v>
      </c>
      <c r="I158" s="25">
        <v>0</v>
      </c>
      <c r="J158" s="25" t="s">
        <v>64</v>
      </c>
    </row>
    <row r="159" spans="1:10" ht="12.75" customHeight="1" x14ac:dyDescent="0.2">
      <c r="A159" s="24"/>
      <c r="B159" s="24" t="s">
        <v>73</v>
      </c>
      <c r="C159" s="25" t="s">
        <v>64</v>
      </c>
      <c r="D159" s="25" t="s">
        <v>71</v>
      </c>
      <c r="E159" s="25" t="s">
        <v>64</v>
      </c>
      <c r="F159" s="25" t="s">
        <v>64</v>
      </c>
      <c r="G159" s="25" t="s">
        <v>64</v>
      </c>
      <c r="H159" s="25" t="s">
        <v>64</v>
      </c>
      <c r="I159" s="25" t="s">
        <v>64</v>
      </c>
      <c r="J159" s="25" t="s">
        <v>64</v>
      </c>
    </row>
    <row r="160" spans="1:10" ht="12.75" customHeight="1" x14ac:dyDescent="0.2">
      <c r="A160" s="24"/>
      <c r="B160" s="24" t="s">
        <v>74</v>
      </c>
      <c r="C160" s="25" t="s">
        <v>64</v>
      </c>
      <c r="D160" s="25" t="s">
        <v>71</v>
      </c>
      <c r="E160" s="25">
        <v>0</v>
      </c>
      <c r="F160" s="25" t="s">
        <v>71</v>
      </c>
      <c r="G160" s="25">
        <v>1</v>
      </c>
      <c r="H160" s="25">
        <v>0</v>
      </c>
      <c r="I160" s="25">
        <v>0</v>
      </c>
      <c r="J160" s="25" t="s">
        <v>64</v>
      </c>
    </row>
    <row r="161" spans="1:10" ht="12.75" customHeight="1" x14ac:dyDescent="0.2">
      <c r="A161" s="24"/>
      <c r="B161" s="22" t="s">
        <v>75</v>
      </c>
      <c r="C161" s="25" t="s">
        <v>64</v>
      </c>
      <c r="D161" s="25">
        <v>8</v>
      </c>
      <c r="E161" s="25" t="s">
        <v>71</v>
      </c>
      <c r="F161" s="25" t="s">
        <v>71</v>
      </c>
      <c r="G161" s="25">
        <v>5</v>
      </c>
      <c r="H161" s="25" t="s">
        <v>71</v>
      </c>
      <c r="I161" s="25">
        <v>0</v>
      </c>
      <c r="J161" s="25" t="s">
        <v>64</v>
      </c>
    </row>
    <row r="162" spans="1:10" ht="12.75" customHeight="1" x14ac:dyDescent="0.2">
      <c r="A162" s="24"/>
      <c r="B162" s="24" t="s">
        <v>76</v>
      </c>
      <c r="C162" s="25" t="s">
        <v>64</v>
      </c>
      <c r="D162" s="25">
        <v>4</v>
      </c>
      <c r="E162" s="25" t="s">
        <v>71</v>
      </c>
      <c r="F162" s="25" t="s">
        <v>71</v>
      </c>
      <c r="G162" s="25">
        <v>4</v>
      </c>
      <c r="H162" s="25" t="s">
        <v>71</v>
      </c>
      <c r="I162" s="25">
        <v>0</v>
      </c>
      <c r="J162" s="25" t="s">
        <v>64</v>
      </c>
    </row>
    <row r="163" spans="1:10" ht="12.75" customHeight="1" x14ac:dyDescent="0.2">
      <c r="A163" s="24"/>
      <c r="B163" s="24" t="s">
        <v>77</v>
      </c>
      <c r="C163" s="25" t="s">
        <v>64</v>
      </c>
      <c r="D163" s="25">
        <v>3</v>
      </c>
      <c r="E163" s="25" t="s">
        <v>64</v>
      </c>
      <c r="F163" s="25" t="s">
        <v>64</v>
      </c>
      <c r="G163" s="25" t="s">
        <v>64</v>
      </c>
      <c r="H163" s="25" t="s">
        <v>64</v>
      </c>
      <c r="I163" s="25" t="s">
        <v>64</v>
      </c>
      <c r="J163" s="25" t="s">
        <v>64</v>
      </c>
    </row>
    <row r="164" spans="1:10" ht="12.75" customHeight="1" x14ac:dyDescent="0.2">
      <c r="A164" s="24"/>
      <c r="B164" s="24" t="s">
        <v>78</v>
      </c>
      <c r="C164" s="25" t="s">
        <v>64</v>
      </c>
      <c r="D164" s="25">
        <v>1</v>
      </c>
      <c r="E164" s="25">
        <v>0</v>
      </c>
      <c r="F164" s="25" t="s">
        <v>71</v>
      </c>
      <c r="G164" s="25">
        <v>1</v>
      </c>
      <c r="H164" s="25" t="s">
        <v>71</v>
      </c>
      <c r="I164" s="25">
        <v>0</v>
      </c>
      <c r="J164" s="25" t="s">
        <v>64</v>
      </c>
    </row>
    <row r="165" spans="1:10" ht="12.75" customHeight="1" x14ac:dyDescent="0.2">
      <c r="A165" s="24"/>
      <c r="B165" s="24" t="s">
        <v>79</v>
      </c>
      <c r="C165" s="25" t="s">
        <v>64</v>
      </c>
      <c r="D165" s="25">
        <v>1</v>
      </c>
      <c r="E165" s="25" t="s">
        <v>64</v>
      </c>
      <c r="F165" s="25" t="s">
        <v>71</v>
      </c>
      <c r="G165" s="25" t="s">
        <v>71</v>
      </c>
      <c r="H165" s="25" t="s">
        <v>71</v>
      </c>
      <c r="I165" s="25" t="s">
        <v>64</v>
      </c>
      <c r="J165" s="25" t="s">
        <v>64</v>
      </c>
    </row>
    <row r="166" spans="1:10" ht="12.75" customHeight="1" x14ac:dyDescent="0.2">
      <c r="A166" s="24"/>
      <c r="B166" s="24" t="s">
        <v>80</v>
      </c>
      <c r="C166" s="25" t="s">
        <v>64</v>
      </c>
      <c r="D166" s="25" t="s">
        <v>64</v>
      </c>
      <c r="E166" s="25">
        <v>0</v>
      </c>
      <c r="F166" s="25" t="s">
        <v>71</v>
      </c>
      <c r="G166" s="25" t="s">
        <v>71</v>
      </c>
      <c r="H166" s="25">
        <v>0</v>
      </c>
      <c r="I166" s="25">
        <v>0</v>
      </c>
      <c r="J166" s="25" t="s">
        <v>64</v>
      </c>
    </row>
    <row r="167" spans="1:10" ht="12.75" customHeight="1" x14ac:dyDescent="0.2">
      <c r="A167" s="24"/>
      <c r="B167" s="24" t="s">
        <v>81</v>
      </c>
      <c r="C167" s="25" t="s">
        <v>64</v>
      </c>
      <c r="D167" s="25" t="s">
        <v>71</v>
      </c>
      <c r="E167" s="25">
        <v>0</v>
      </c>
      <c r="F167" s="25" t="s">
        <v>71</v>
      </c>
      <c r="G167" s="25" t="s">
        <v>71</v>
      </c>
      <c r="H167" s="25" t="s">
        <v>71</v>
      </c>
      <c r="I167" s="25">
        <v>0</v>
      </c>
      <c r="J167" s="25" t="s">
        <v>64</v>
      </c>
    </row>
    <row r="168" spans="1:10" ht="12.75" customHeight="1" x14ac:dyDescent="0.2">
      <c r="A168" s="24"/>
      <c r="B168" s="22" t="s">
        <v>82</v>
      </c>
      <c r="C168" s="25">
        <v>3</v>
      </c>
      <c r="D168" s="25">
        <v>1</v>
      </c>
      <c r="E168" s="25">
        <v>0</v>
      </c>
      <c r="F168" s="25">
        <v>0</v>
      </c>
      <c r="G168" s="25">
        <v>1</v>
      </c>
      <c r="H168" s="25" t="s">
        <v>71</v>
      </c>
      <c r="I168" s="25">
        <v>0</v>
      </c>
      <c r="J168" s="25">
        <v>1</v>
      </c>
    </row>
    <row r="169" spans="1:10" ht="12.75" customHeight="1" x14ac:dyDescent="0.2">
      <c r="A169" s="24"/>
      <c r="B169" s="24"/>
      <c r="C169" s="25"/>
      <c r="D169" s="25"/>
      <c r="E169" s="25"/>
      <c r="F169" s="25"/>
      <c r="G169" s="25"/>
      <c r="H169" s="25"/>
      <c r="I169" s="25"/>
      <c r="J169" s="25"/>
    </row>
    <row r="170" spans="1:10" s="12" customFormat="1" ht="12.75" customHeight="1" x14ac:dyDescent="0.2">
      <c r="A170" s="22" t="s">
        <v>96</v>
      </c>
      <c r="B170" s="22" t="s">
        <v>97</v>
      </c>
      <c r="C170" s="27"/>
      <c r="D170" s="27"/>
      <c r="E170" s="27"/>
      <c r="F170" s="27"/>
      <c r="G170" s="27"/>
      <c r="H170" s="27"/>
      <c r="I170" s="27"/>
      <c r="J170" s="27"/>
    </row>
    <row r="171" spans="1:10" ht="12.75" customHeight="1" x14ac:dyDescent="0.2">
      <c r="A171" s="24"/>
      <c r="B171" s="24"/>
      <c r="C171" s="25"/>
      <c r="D171" s="25"/>
      <c r="E171" s="25"/>
      <c r="F171" s="25"/>
      <c r="G171" s="25"/>
      <c r="H171" s="25"/>
      <c r="I171" s="25"/>
      <c r="J171" s="25"/>
    </row>
    <row r="172" spans="1:10" ht="12.75" customHeight="1" x14ac:dyDescent="0.2">
      <c r="A172" s="24"/>
      <c r="B172" s="24"/>
      <c r="C172" s="25"/>
      <c r="D172" s="25"/>
      <c r="E172" s="25"/>
      <c r="F172" s="25"/>
      <c r="G172" s="25"/>
      <c r="H172" s="25"/>
      <c r="I172" s="25"/>
      <c r="J172" s="25"/>
    </row>
    <row r="173" spans="1:10" ht="12.75" customHeight="1" x14ac:dyDescent="0.2">
      <c r="A173" s="24"/>
      <c r="B173" s="22" t="s">
        <v>62</v>
      </c>
      <c r="C173" s="25">
        <v>278</v>
      </c>
      <c r="D173" s="25">
        <v>108</v>
      </c>
      <c r="E173" s="25" t="s">
        <v>71</v>
      </c>
      <c r="F173" s="25">
        <v>3</v>
      </c>
      <c r="G173" s="25">
        <v>149</v>
      </c>
      <c r="H173" s="25">
        <v>2</v>
      </c>
      <c r="I173" s="25">
        <v>0</v>
      </c>
      <c r="J173" s="25">
        <v>16</v>
      </c>
    </row>
    <row r="174" spans="1:10" ht="12.75" customHeight="1" x14ac:dyDescent="0.2">
      <c r="A174" s="24"/>
      <c r="B174" s="22" t="s">
        <v>63</v>
      </c>
      <c r="C174" s="25" t="s">
        <v>64</v>
      </c>
      <c r="D174" s="25">
        <v>2</v>
      </c>
      <c r="E174" s="25" t="s">
        <v>71</v>
      </c>
      <c r="F174" s="25">
        <v>1</v>
      </c>
      <c r="G174" s="25">
        <v>89</v>
      </c>
      <c r="H174" s="25">
        <v>1</v>
      </c>
      <c r="I174" s="25">
        <v>0</v>
      </c>
      <c r="J174" s="25" t="s">
        <v>64</v>
      </c>
    </row>
    <row r="175" spans="1:10" ht="12.75" customHeight="1" x14ac:dyDescent="0.2">
      <c r="A175" s="24"/>
      <c r="B175" s="24" t="s">
        <v>65</v>
      </c>
      <c r="C175" s="25" t="s">
        <v>64</v>
      </c>
      <c r="D175" s="25">
        <v>2</v>
      </c>
      <c r="E175" s="25" t="s">
        <v>71</v>
      </c>
      <c r="F175" s="25" t="s">
        <v>71</v>
      </c>
      <c r="G175" s="25">
        <v>38</v>
      </c>
      <c r="H175" s="25">
        <v>1</v>
      </c>
      <c r="I175" s="25">
        <v>0</v>
      </c>
      <c r="J175" s="25" t="s">
        <v>64</v>
      </c>
    </row>
    <row r="176" spans="1:10" ht="12.75" customHeight="1" x14ac:dyDescent="0.2">
      <c r="A176" s="24"/>
      <c r="B176" s="24" t="s">
        <v>66</v>
      </c>
      <c r="C176" s="25" t="s">
        <v>64</v>
      </c>
      <c r="D176" s="25">
        <v>0</v>
      </c>
      <c r="E176" s="25">
        <v>0</v>
      </c>
      <c r="F176" s="25" t="s">
        <v>71</v>
      </c>
      <c r="G176" s="25">
        <v>51</v>
      </c>
      <c r="H176" s="25" t="s">
        <v>71</v>
      </c>
      <c r="I176" s="25">
        <v>0</v>
      </c>
      <c r="J176" s="25" t="s">
        <v>64</v>
      </c>
    </row>
    <row r="177" spans="1:10" ht="12.75" customHeight="1" x14ac:dyDescent="0.2">
      <c r="A177" s="24"/>
      <c r="B177" s="22" t="s">
        <v>67</v>
      </c>
      <c r="C177" s="25" t="s">
        <v>64</v>
      </c>
      <c r="D177" s="25">
        <v>74</v>
      </c>
      <c r="E177" s="25">
        <v>0</v>
      </c>
      <c r="F177" s="25" t="s">
        <v>85</v>
      </c>
      <c r="G177" s="25">
        <v>33</v>
      </c>
      <c r="H177" s="25" t="s">
        <v>71</v>
      </c>
      <c r="I177" s="25">
        <v>0</v>
      </c>
      <c r="J177" s="25" t="s">
        <v>64</v>
      </c>
    </row>
    <row r="178" spans="1:10" ht="12.75" customHeight="1" x14ac:dyDescent="0.2">
      <c r="A178" s="24"/>
      <c r="B178" s="24" t="s">
        <v>69</v>
      </c>
      <c r="C178" s="25" t="s">
        <v>64</v>
      </c>
      <c r="D178" s="25">
        <v>2</v>
      </c>
      <c r="E178" s="25">
        <v>0</v>
      </c>
      <c r="F178" s="25" t="s">
        <v>71</v>
      </c>
      <c r="G178" s="25">
        <v>25</v>
      </c>
      <c r="H178" s="25" t="s">
        <v>71</v>
      </c>
      <c r="I178" s="25">
        <v>0</v>
      </c>
      <c r="J178" s="25" t="s">
        <v>64</v>
      </c>
    </row>
    <row r="179" spans="1:10" ht="12.75" customHeight="1" x14ac:dyDescent="0.2">
      <c r="A179" s="24"/>
      <c r="B179" s="24" t="s">
        <v>70</v>
      </c>
      <c r="C179" s="25" t="s">
        <v>64</v>
      </c>
      <c r="D179" s="25">
        <v>40</v>
      </c>
      <c r="E179" s="25">
        <v>0</v>
      </c>
      <c r="F179" s="25" t="s">
        <v>71</v>
      </c>
      <c r="G179" s="25">
        <v>2</v>
      </c>
      <c r="H179" s="25" t="s">
        <v>71</v>
      </c>
      <c r="I179" s="25">
        <v>0</v>
      </c>
      <c r="J179" s="25" t="s">
        <v>64</v>
      </c>
    </row>
    <row r="180" spans="1:10" ht="12.75" customHeight="1" x14ac:dyDescent="0.2">
      <c r="A180" s="24"/>
      <c r="B180" s="24" t="s">
        <v>72</v>
      </c>
      <c r="C180" s="25" t="s">
        <v>64</v>
      </c>
      <c r="D180" s="25">
        <v>31</v>
      </c>
      <c r="E180" s="25">
        <v>0</v>
      </c>
      <c r="F180" s="25" t="s">
        <v>71</v>
      </c>
      <c r="G180" s="25">
        <v>2</v>
      </c>
      <c r="H180" s="25" t="s">
        <v>71</v>
      </c>
      <c r="I180" s="25">
        <v>0</v>
      </c>
      <c r="J180" s="25" t="s">
        <v>64</v>
      </c>
    </row>
    <row r="181" spans="1:10" ht="12.75" customHeight="1" x14ac:dyDescent="0.2">
      <c r="A181" s="24"/>
      <c r="B181" s="24" t="s">
        <v>73</v>
      </c>
      <c r="C181" s="25" t="s">
        <v>64</v>
      </c>
      <c r="D181" s="25" t="s">
        <v>71</v>
      </c>
      <c r="E181" s="25" t="s">
        <v>64</v>
      </c>
      <c r="F181" s="25" t="s">
        <v>64</v>
      </c>
      <c r="G181" s="25" t="s">
        <v>64</v>
      </c>
      <c r="H181" s="25" t="s">
        <v>64</v>
      </c>
      <c r="I181" s="25" t="s">
        <v>64</v>
      </c>
      <c r="J181" s="25" t="s">
        <v>64</v>
      </c>
    </row>
    <row r="182" spans="1:10" ht="12.75" customHeight="1" x14ac:dyDescent="0.2">
      <c r="A182" s="24"/>
      <c r="B182" s="24" t="s">
        <v>74</v>
      </c>
      <c r="C182" s="25" t="s">
        <v>64</v>
      </c>
      <c r="D182" s="25">
        <v>1</v>
      </c>
      <c r="E182" s="25">
        <v>0</v>
      </c>
      <c r="F182" s="25" t="s">
        <v>71</v>
      </c>
      <c r="G182" s="25">
        <v>4</v>
      </c>
      <c r="H182" s="25" t="s">
        <v>71</v>
      </c>
      <c r="I182" s="25">
        <v>0</v>
      </c>
      <c r="J182" s="25" t="s">
        <v>64</v>
      </c>
    </row>
    <row r="183" spans="1:10" ht="12.75" customHeight="1" x14ac:dyDescent="0.2">
      <c r="A183" s="24"/>
      <c r="B183" s="22" t="s">
        <v>75</v>
      </c>
      <c r="C183" s="25" t="s">
        <v>64</v>
      </c>
      <c r="D183" s="25" t="s">
        <v>85</v>
      </c>
      <c r="E183" s="25">
        <v>0</v>
      </c>
      <c r="F183" s="25">
        <v>2</v>
      </c>
      <c r="G183" s="25">
        <v>26</v>
      </c>
      <c r="H183" s="25" t="s">
        <v>71</v>
      </c>
      <c r="I183" s="25">
        <v>0</v>
      </c>
      <c r="J183" s="25" t="s">
        <v>64</v>
      </c>
    </row>
    <row r="184" spans="1:10" ht="12.75" customHeight="1" x14ac:dyDescent="0.2">
      <c r="A184" s="24"/>
      <c r="B184" s="24" t="s">
        <v>76</v>
      </c>
      <c r="C184" s="25" t="s">
        <v>64</v>
      </c>
      <c r="D184" s="25" t="s">
        <v>85</v>
      </c>
      <c r="E184" s="25">
        <v>0</v>
      </c>
      <c r="F184" s="25" t="s">
        <v>71</v>
      </c>
      <c r="G184" s="25">
        <v>13</v>
      </c>
      <c r="H184" s="25" t="s">
        <v>71</v>
      </c>
      <c r="I184" s="25">
        <v>0</v>
      </c>
      <c r="J184" s="25" t="s">
        <v>64</v>
      </c>
    </row>
    <row r="185" spans="1:10" ht="12.75" customHeight="1" x14ac:dyDescent="0.2">
      <c r="A185" s="24"/>
      <c r="B185" s="24" t="s">
        <v>77</v>
      </c>
      <c r="C185" s="25" t="s">
        <v>64</v>
      </c>
      <c r="D185" s="25" t="s">
        <v>85</v>
      </c>
      <c r="E185" s="25" t="s">
        <v>64</v>
      </c>
      <c r="F185" s="25" t="s">
        <v>64</v>
      </c>
      <c r="G185" s="25" t="s">
        <v>64</v>
      </c>
      <c r="H185" s="25" t="s">
        <v>64</v>
      </c>
      <c r="I185" s="25" t="s">
        <v>64</v>
      </c>
      <c r="J185" s="25" t="s">
        <v>64</v>
      </c>
    </row>
    <row r="186" spans="1:10" ht="12.75" customHeight="1" x14ac:dyDescent="0.2">
      <c r="A186" s="24"/>
      <c r="B186" s="24" t="s">
        <v>78</v>
      </c>
      <c r="C186" s="25" t="s">
        <v>64</v>
      </c>
      <c r="D186" s="25">
        <v>2</v>
      </c>
      <c r="E186" s="25">
        <v>0</v>
      </c>
      <c r="F186" s="25" t="s">
        <v>71</v>
      </c>
      <c r="G186" s="25">
        <v>13</v>
      </c>
      <c r="H186" s="25" t="s">
        <v>71</v>
      </c>
      <c r="I186" s="25">
        <v>0</v>
      </c>
      <c r="J186" s="25" t="s">
        <v>64</v>
      </c>
    </row>
    <row r="187" spans="1:10" ht="12.75" customHeight="1" x14ac:dyDescent="0.2">
      <c r="A187" s="24"/>
      <c r="B187" s="24" t="s">
        <v>79</v>
      </c>
      <c r="C187" s="25" t="s">
        <v>64</v>
      </c>
      <c r="D187" s="25">
        <v>1</v>
      </c>
      <c r="E187" s="25" t="s">
        <v>64</v>
      </c>
      <c r="F187" s="25">
        <v>1</v>
      </c>
      <c r="G187" s="25" t="s">
        <v>71</v>
      </c>
      <c r="H187" s="25" t="s">
        <v>71</v>
      </c>
      <c r="I187" s="25" t="s">
        <v>64</v>
      </c>
      <c r="J187" s="25" t="s">
        <v>64</v>
      </c>
    </row>
    <row r="188" spans="1:10" ht="12.75" customHeight="1" x14ac:dyDescent="0.2">
      <c r="A188" s="24"/>
      <c r="B188" s="24" t="s">
        <v>80</v>
      </c>
      <c r="C188" s="25" t="s">
        <v>64</v>
      </c>
      <c r="D188" s="25" t="s">
        <v>64</v>
      </c>
      <c r="E188" s="25">
        <v>0</v>
      </c>
      <c r="F188" s="25" t="s">
        <v>71</v>
      </c>
      <c r="G188" s="25" t="s">
        <v>71</v>
      </c>
      <c r="H188" s="25" t="s">
        <v>71</v>
      </c>
      <c r="I188" s="25">
        <v>0</v>
      </c>
      <c r="J188" s="25" t="s">
        <v>64</v>
      </c>
    </row>
    <row r="189" spans="1:10" ht="12.75" customHeight="1" x14ac:dyDescent="0.2">
      <c r="A189" s="24"/>
      <c r="B189" s="24" t="s">
        <v>81</v>
      </c>
      <c r="C189" s="25" t="s">
        <v>64</v>
      </c>
      <c r="D189" s="25" t="s">
        <v>71</v>
      </c>
      <c r="E189" s="25">
        <v>0</v>
      </c>
      <c r="F189" s="25" t="s">
        <v>71</v>
      </c>
      <c r="G189" s="25" t="s">
        <v>71</v>
      </c>
      <c r="H189" s="25" t="s">
        <v>71</v>
      </c>
      <c r="I189" s="25">
        <v>0</v>
      </c>
      <c r="J189" s="25" t="s">
        <v>64</v>
      </c>
    </row>
    <row r="190" spans="1:10" ht="12.75" customHeight="1" x14ac:dyDescent="0.2">
      <c r="A190" s="24"/>
      <c r="B190" s="22" t="s">
        <v>82</v>
      </c>
      <c r="C190" s="25">
        <v>18</v>
      </c>
      <c r="D190" s="25" t="s">
        <v>71</v>
      </c>
      <c r="E190" s="25">
        <v>0</v>
      </c>
      <c r="F190" s="25">
        <v>0</v>
      </c>
      <c r="G190" s="25">
        <v>1</v>
      </c>
      <c r="H190" s="25" t="s">
        <v>71</v>
      </c>
      <c r="I190" s="25">
        <v>0</v>
      </c>
      <c r="J190" s="25">
        <v>16</v>
      </c>
    </row>
    <row r="191" spans="1:10" ht="12.75" customHeight="1" x14ac:dyDescent="0.2">
      <c r="A191" s="24"/>
      <c r="B191" s="24"/>
      <c r="C191" s="25"/>
      <c r="D191" s="25"/>
      <c r="E191" s="25"/>
      <c r="F191" s="25"/>
      <c r="G191" s="25"/>
      <c r="H191" s="25"/>
      <c r="I191" s="25"/>
      <c r="J191" s="25"/>
    </row>
    <row r="192" spans="1:10" s="12" customFormat="1" ht="12.75" customHeight="1" x14ac:dyDescent="0.2">
      <c r="A192" s="22" t="s">
        <v>98</v>
      </c>
      <c r="B192" s="22" t="s">
        <v>99</v>
      </c>
      <c r="C192" s="27"/>
      <c r="D192" s="27"/>
      <c r="E192" s="27"/>
      <c r="F192" s="27"/>
      <c r="G192" s="27"/>
      <c r="H192" s="27"/>
      <c r="I192" s="27"/>
      <c r="J192" s="27"/>
    </row>
    <row r="193" spans="1:10" ht="12.75" customHeight="1" x14ac:dyDescent="0.2">
      <c r="A193" s="24"/>
      <c r="B193" s="24"/>
      <c r="C193" s="25"/>
      <c r="D193" s="25"/>
      <c r="E193" s="25"/>
      <c r="F193" s="25"/>
      <c r="G193" s="25"/>
      <c r="H193" s="25"/>
      <c r="I193" s="25"/>
      <c r="J193" s="25"/>
    </row>
    <row r="194" spans="1:10" ht="12.75" customHeight="1" x14ac:dyDescent="0.2">
      <c r="A194" s="24"/>
      <c r="B194" s="24"/>
      <c r="C194" s="25"/>
      <c r="D194" s="25"/>
      <c r="E194" s="25"/>
      <c r="F194" s="25"/>
      <c r="G194" s="25"/>
      <c r="H194" s="25"/>
      <c r="I194" s="25"/>
      <c r="J194" s="25"/>
    </row>
    <row r="195" spans="1:10" ht="12.75" customHeight="1" x14ac:dyDescent="0.2">
      <c r="A195" s="24"/>
      <c r="B195" s="22" t="s">
        <v>62</v>
      </c>
      <c r="C195" s="25">
        <v>118</v>
      </c>
      <c r="D195" s="25">
        <v>49</v>
      </c>
      <c r="E195" s="25" t="s">
        <v>71</v>
      </c>
      <c r="F195" s="25" t="s">
        <v>71</v>
      </c>
      <c r="G195" s="25">
        <v>54</v>
      </c>
      <c r="H195" s="25">
        <v>1</v>
      </c>
      <c r="I195" s="25" t="s">
        <v>71</v>
      </c>
      <c r="J195" s="25" t="s">
        <v>85</v>
      </c>
    </row>
    <row r="196" spans="1:10" ht="12.75" customHeight="1" x14ac:dyDescent="0.2">
      <c r="A196" s="24"/>
      <c r="B196" s="22" t="s">
        <v>63</v>
      </c>
      <c r="C196" s="25" t="s">
        <v>64</v>
      </c>
      <c r="D196" s="25">
        <v>1</v>
      </c>
      <c r="E196" s="25" t="s">
        <v>71</v>
      </c>
      <c r="F196" s="25" t="s">
        <v>71</v>
      </c>
      <c r="G196" s="25">
        <v>35</v>
      </c>
      <c r="H196" s="25" t="s">
        <v>71</v>
      </c>
      <c r="I196" s="25" t="s">
        <v>71</v>
      </c>
      <c r="J196" s="25" t="s">
        <v>64</v>
      </c>
    </row>
    <row r="197" spans="1:10" ht="12.75" customHeight="1" x14ac:dyDescent="0.2">
      <c r="A197" s="24"/>
      <c r="B197" s="24" t="s">
        <v>65</v>
      </c>
      <c r="C197" s="25" t="s">
        <v>64</v>
      </c>
      <c r="D197" s="25">
        <v>1</v>
      </c>
      <c r="E197" s="25" t="s">
        <v>71</v>
      </c>
      <c r="F197" s="25" t="s">
        <v>71</v>
      </c>
      <c r="G197" s="25">
        <v>18</v>
      </c>
      <c r="H197" s="25" t="s">
        <v>71</v>
      </c>
      <c r="I197" s="25" t="s">
        <v>71</v>
      </c>
      <c r="J197" s="25" t="s">
        <v>64</v>
      </c>
    </row>
    <row r="198" spans="1:10" ht="12.75" customHeight="1" x14ac:dyDescent="0.2">
      <c r="A198" s="24"/>
      <c r="B198" s="24" t="s">
        <v>66</v>
      </c>
      <c r="C198" s="25" t="s">
        <v>64</v>
      </c>
      <c r="D198" s="25">
        <v>0</v>
      </c>
      <c r="E198" s="25" t="s">
        <v>71</v>
      </c>
      <c r="F198" s="25" t="s">
        <v>71</v>
      </c>
      <c r="G198" s="25">
        <v>17</v>
      </c>
      <c r="H198" s="25" t="s">
        <v>71</v>
      </c>
      <c r="I198" s="25" t="s">
        <v>71</v>
      </c>
      <c r="J198" s="25" t="s">
        <v>64</v>
      </c>
    </row>
    <row r="199" spans="1:10" ht="12.75" customHeight="1" x14ac:dyDescent="0.2">
      <c r="A199" s="24"/>
      <c r="B199" s="22" t="s">
        <v>67</v>
      </c>
      <c r="C199" s="25" t="s">
        <v>64</v>
      </c>
      <c r="D199" s="25">
        <v>37</v>
      </c>
      <c r="E199" s="25">
        <v>0</v>
      </c>
      <c r="F199" s="25" t="s">
        <v>71</v>
      </c>
      <c r="G199" s="25">
        <v>14</v>
      </c>
      <c r="H199" s="25" t="s">
        <v>71</v>
      </c>
      <c r="I199" s="25" t="s">
        <v>71</v>
      </c>
      <c r="J199" s="25" t="s">
        <v>64</v>
      </c>
    </row>
    <row r="200" spans="1:10" ht="12.75" customHeight="1" x14ac:dyDescent="0.2">
      <c r="A200" s="24"/>
      <c r="B200" s="24" t="s">
        <v>69</v>
      </c>
      <c r="C200" s="25" t="s">
        <v>64</v>
      </c>
      <c r="D200" s="25">
        <v>1</v>
      </c>
      <c r="E200" s="25">
        <v>0</v>
      </c>
      <c r="F200" s="25" t="s">
        <v>71</v>
      </c>
      <c r="G200" s="25">
        <v>12</v>
      </c>
      <c r="H200" s="25" t="s">
        <v>71</v>
      </c>
      <c r="I200" s="25" t="s">
        <v>71</v>
      </c>
      <c r="J200" s="25" t="s">
        <v>64</v>
      </c>
    </row>
    <row r="201" spans="1:10" ht="12.75" customHeight="1" x14ac:dyDescent="0.2">
      <c r="A201" s="24"/>
      <c r="B201" s="24" t="s">
        <v>70</v>
      </c>
      <c r="C201" s="25" t="s">
        <v>64</v>
      </c>
      <c r="D201" s="25">
        <v>9</v>
      </c>
      <c r="E201" s="25">
        <v>0</v>
      </c>
      <c r="F201" s="25" t="s">
        <v>71</v>
      </c>
      <c r="G201" s="25" t="s">
        <v>71</v>
      </c>
      <c r="H201" s="25" t="s">
        <v>71</v>
      </c>
      <c r="I201" s="25">
        <v>0</v>
      </c>
      <c r="J201" s="25" t="s">
        <v>64</v>
      </c>
    </row>
    <row r="202" spans="1:10" ht="12.75" customHeight="1" x14ac:dyDescent="0.2">
      <c r="A202" s="24"/>
      <c r="B202" s="24" t="s">
        <v>72</v>
      </c>
      <c r="C202" s="25" t="s">
        <v>64</v>
      </c>
      <c r="D202" s="25">
        <v>24</v>
      </c>
      <c r="E202" s="25">
        <v>0</v>
      </c>
      <c r="F202" s="25" t="s">
        <v>71</v>
      </c>
      <c r="G202" s="25">
        <v>1</v>
      </c>
      <c r="H202" s="25" t="s">
        <v>71</v>
      </c>
      <c r="I202" s="25">
        <v>0</v>
      </c>
      <c r="J202" s="25" t="s">
        <v>64</v>
      </c>
    </row>
    <row r="203" spans="1:10" ht="12.75" customHeight="1" x14ac:dyDescent="0.2">
      <c r="A203" s="24"/>
      <c r="B203" s="24" t="s">
        <v>73</v>
      </c>
      <c r="C203" s="25" t="s">
        <v>64</v>
      </c>
      <c r="D203" s="25" t="s">
        <v>71</v>
      </c>
      <c r="E203" s="25" t="s">
        <v>64</v>
      </c>
      <c r="F203" s="25" t="s">
        <v>64</v>
      </c>
      <c r="G203" s="25" t="s">
        <v>64</v>
      </c>
      <c r="H203" s="25" t="s">
        <v>64</v>
      </c>
      <c r="I203" s="25" t="s">
        <v>64</v>
      </c>
      <c r="J203" s="25" t="s">
        <v>64</v>
      </c>
    </row>
    <row r="204" spans="1:10" ht="12.75" customHeight="1" x14ac:dyDescent="0.2">
      <c r="A204" s="24"/>
      <c r="B204" s="24" t="s">
        <v>74</v>
      </c>
      <c r="C204" s="25" t="s">
        <v>64</v>
      </c>
      <c r="D204" s="25">
        <v>1</v>
      </c>
      <c r="E204" s="25">
        <v>0</v>
      </c>
      <c r="F204" s="25" t="s">
        <v>71</v>
      </c>
      <c r="G204" s="25">
        <v>1</v>
      </c>
      <c r="H204" s="25" t="s">
        <v>71</v>
      </c>
      <c r="I204" s="25">
        <v>0</v>
      </c>
      <c r="J204" s="25" t="s">
        <v>64</v>
      </c>
    </row>
    <row r="205" spans="1:10" ht="12.75" customHeight="1" x14ac:dyDescent="0.2">
      <c r="A205" s="24"/>
      <c r="B205" s="22" t="s">
        <v>75</v>
      </c>
      <c r="C205" s="25" t="s">
        <v>64</v>
      </c>
      <c r="D205" s="25">
        <v>11</v>
      </c>
      <c r="E205" s="25" t="s">
        <v>71</v>
      </c>
      <c r="F205" s="25" t="s">
        <v>71</v>
      </c>
      <c r="G205" s="25">
        <v>6</v>
      </c>
      <c r="H205" s="25">
        <v>1</v>
      </c>
      <c r="I205" s="25" t="s">
        <v>71</v>
      </c>
      <c r="J205" s="25" t="s">
        <v>64</v>
      </c>
    </row>
    <row r="206" spans="1:10" ht="12.75" customHeight="1" x14ac:dyDescent="0.2">
      <c r="A206" s="24"/>
      <c r="B206" s="24" t="s">
        <v>76</v>
      </c>
      <c r="C206" s="25" t="s">
        <v>64</v>
      </c>
      <c r="D206" s="25">
        <v>5</v>
      </c>
      <c r="E206" s="25">
        <v>0</v>
      </c>
      <c r="F206" s="25" t="s">
        <v>71</v>
      </c>
      <c r="G206" s="25">
        <v>4</v>
      </c>
      <c r="H206" s="25" t="s">
        <v>71</v>
      </c>
      <c r="I206" s="25" t="s">
        <v>71</v>
      </c>
      <c r="J206" s="25" t="s">
        <v>64</v>
      </c>
    </row>
    <row r="207" spans="1:10" ht="12.75" customHeight="1" x14ac:dyDescent="0.2">
      <c r="A207" s="24"/>
      <c r="B207" s="24" t="s">
        <v>77</v>
      </c>
      <c r="C207" s="25" t="s">
        <v>64</v>
      </c>
      <c r="D207" s="25">
        <v>4</v>
      </c>
      <c r="E207" s="25" t="s">
        <v>64</v>
      </c>
      <c r="F207" s="25" t="s">
        <v>64</v>
      </c>
      <c r="G207" s="25" t="s">
        <v>64</v>
      </c>
      <c r="H207" s="25" t="s">
        <v>64</v>
      </c>
      <c r="I207" s="25" t="s">
        <v>64</v>
      </c>
      <c r="J207" s="25" t="s">
        <v>64</v>
      </c>
    </row>
    <row r="208" spans="1:10" ht="12.75" customHeight="1" x14ac:dyDescent="0.2">
      <c r="A208" s="24"/>
      <c r="B208" s="24" t="s">
        <v>78</v>
      </c>
      <c r="C208" s="25" t="s">
        <v>64</v>
      </c>
      <c r="D208" s="25">
        <v>1</v>
      </c>
      <c r="E208" s="25">
        <v>0</v>
      </c>
      <c r="F208" s="25">
        <v>0</v>
      </c>
      <c r="G208" s="25">
        <v>1</v>
      </c>
      <c r="H208" s="25" t="s">
        <v>71</v>
      </c>
      <c r="I208" s="25">
        <v>0</v>
      </c>
      <c r="J208" s="25" t="s">
        <v>64</v>
      </c>
    </row>
    <row r="209" spans="1:10" ht="12.75" customHeight="1" x14ac:dyDescent="0.2">
      <c r="A209" s="24"/>
      <c r="B209" s="24" t="s">
        <v>79</v>
      </c>
      <c r="C209" s="25" t="s">
        <v>64</v>
      </c>
      <c r="D209" s="25">
        <v>1</v>
      </c>
      <c r="E209" s="25" t="s">
        <v>64</v>
      </c>
      <c r="F209" s="25" t="s">
        <v>71</v>
      </c>
      <c r="G209" s="25" t="s">
        <v>71</v>
      </c>
      <c r="H209" s="25" t="s">
        <v>71</v>
      </c>
      <c r="I209" s="25" t="s">
        <v>64</v>
      </c>
      <c r="J209" s="25" t="s">
        <v>64</v>
      </c>
    </row>
    <row r="210" spans="1:10" ht="12.75" customHeight="1" x14ac:dyDescent="0.2">
      <c r="A210" s="24"/>
      <c r="B210" s="24" t="s">
        <v>80</v>
      </c>
      <c r="C210" s="25" t="s">
        <v>64</v>
      </c>
      <c r="D210" s="25" t="s">
        <v>64</v>
      </c>
      <c r="E210" s="25">
        <v>0</v>
      </c>
      <c r="F210" s="25" t="s">
        <v>71</v>
      </c>
      <c r="G210" s="25" t="s">
        <v>71</v>
      </c>
      <c r="H210" s="25" t="s">
        <v>71</v>
      </c>
      <c r="I210" s="25">
        <v>0</v>
      </c>
      <c r="J210" s="25" t="s">
        <v>64</v>
      </c>
    </row>
    <row r="211" spans="1:10" ht="12.75" customHeight="1" x14ac:dyDescent="0.2">
      <c r="A211" s="24"/>
      <c r="B211" s="24" t="s">
        <v>81</v>
      </c>
      <c r="C211" s="25" t="s">
        <v>64</v>
      </c>
      <c r="D211" s="25" t="s">
        <v>71</v>
      </c>
      <c r="E211" s="25" t="s">
        <v>71</v>
      </c>
      <c r="F211" s="25" t="s">
        <v>71</v>
      </c>
      <c r="G211" s="25" t="s">
        <v>71</v>
      </c>
      <c r="H211" s="25" t="s">
        <v>71</v>
      </c>
      <c r="I211" s="25">
        <v>0</v>
      </c>
      <c r="J211" s="25" t="s">
        <v>64</v>
      </c>
    </row>
    <row r="212" spans="1:10" ht="12.75" customHeight="1" x14ac:dyDescent="0.2">
      <c r="A212" s="24"/>
      <c r="B212" s="22" t="s">
        <v>82</v>
      </c>
      <c r="C212" s="25" t="s">
        <v>85</v>
      </c>
      <c r="D212" s="25" t="s">
        <v>71</v>
      </c>
      <c r="E212" s="25">
        <v>0</v>
      </c>
      <c r="F212" s="25">
        <v>0</v>
      </c>
      <c r="G212" s="25" t="s">
        <v>71</v>
      </c>
      <c r="H212" s="25" t="s">
        <v>71</v>
      </c>
      <c r="I212" s="25">
        <v>0</v>
      </c>
      <c r="J212" s="25" t="s">
        <v>85</v>
      </c>
    </row>
    <row r="213" spans="1:10" ht="12.75" customHeight="1" x14ac:dyDescent="0.2">
      <c r="A213" s="24"/>
      <c r="B213" s="24"/>
      <c r="C213" s="25"/>
      <c r="D213" s="25"/>
      <c r="E213" s="25"/>
      <c r="F213" s="25"/>
      <c r="G213" s="25"/>
      <c r="H213" s="25"/>
      <c r="I213" s="25"/>
      <c r="J213" s="25"/>
    </row>
    <row r="214" spans="1:10" s="12" customFormat="1" ht="12.75" customHeight="1" x14ac:dyDescent="0.2">
      <c r="A214" s="22" t="s">
        <v>100</v>
      </c>
      <c r="B214" s="22" t="s">
        <v>101</v>
      </c>
      <c r="C214" s="27"/>
      <c r="D214" s="27"/>
      <c r="E214" s="27"/>
      <c r="F214" s="27"/>
      <c r="G214" s="27"/>
      <c r="H214" s="27"/>
      <c r="I214" s="27"/>
      <c r="J214" s="27"/>
    </row>
    <row r="215" spans="1:10" ht="12.75" customHeight="1" x14ac:dyDescent="0.2">
      <c r="A215" s="24"/>
      <c r="B215" s="24"/>
      <c r="C215" s="25"/>
      <c r="D215" s="25"/>
      <c r="E215" s="25"/>
      <c r="F215" s="25"/>
      <c r="G215" s="25"/>
      <c r="H215" s="25"/>
      <c r="I215" s="25"/>
      <c r="J215" s="25"/>
    </row>
    <row r="216" spans="1:10" ht="12.75" customHeight="1" x14ac:dyDescent="0.2">
      <c r="A216" s="24"/>
      <c r="B216" s="24"/>
      <c r="C216" s="25"/>
      <c r="D216" s="25"/>
      <c r="E216" s="25"/>
      <c r="F216" s="25"/>
      <c r="G216" s="25"/>
      <c r="H216" s="25"/>
      <c r="I216" s="25"/>
      <c r="J216" s="25"/>
    </row>
    <row r="217" spans="1:10" ht="12.75" customHeight="1" x14ac:dyDescent="0.2">
      <c r="A217" s="24"/>
      <c r="B217" s="22" t="s">
        <v>62</v>
      </c>
      <c r="C217" s="25">
        <v>111</v>
      </c>
      <c r="D217" s="25">
        <v>46</v>
      </c>
      <c r="E217" s="25" t="s">
        <v>71</v>
      </c>
      <c r="F217" s="25" t="s">
        <v>71</v>
      </c>
      <c r="G217" s="25">
        <v>50</v>
      </c>
      <c r="H217" s="25">
        <v>1</v>
      </c>
      <c r="I217" s="25" t="s">
        <v>71</v>
      </c>
      <c r="J217" s="25" t="s">
        <v>85</v>
      </c>
    </row>
    <row r="218" spans="1:10" ht="12.75" customHeight="1" x14ac:dyDescent="0.2">
      <c r="A218" s="24"/>
      <c r="B218" s="22" t="s">
        <v>63</v>
      </c>
      <c r="C218" s="25" t="s">
        <v>64</v>
      </c>
      <c r="D218" s="25">
        <v>1</v>
      </c>
      <c r="E218" s="25" t="s">
        <v>71</v>
      </c>
      <c r="F218" s="25" t="s">
        <v>71</v>
      </c>
      <c r="G218" s="25">
        <v>32</v>
      </c>
      <c r="H218" s="25" t="s">
        <v>71</v>
      </c>
      <c r="I218" s="25" t="s">
        <v>71</v>
      </c>
      <c r="J218" s="25" t="s">
        <v>64</v>
      </c>
    </row>
    <row r="219" spans="1:10" ht="12.75" customHeight="1" x14ac:dyDescent="0.2">
      <c r="A219" s="24"/>
      <c r="B219" s="24" t="s">
        <v>65</v>
      </c>
      <c r="C219" s="25" t="s">
        <v>64</v>
      </c>
      <c r="D219" s="25">
        <v>1</v>
      </c>
      <c r="E219" s="25">
        <v>0</v>
      </c>
      <c r="F219" s="25" t="s">
        <v>71</v>
      </c>
      <c r="G219" s="25">
        <v>16</v>
      </c>
      <c r="H219" s="25" t="s">
        <v>71</v>
      </c>
      <c r="I219" s="25" t="s">
        <v>71</v>
      </c>
      <c r="J219" s="25" t="s">
        <v>64</v>
      </c>
    </row>
    <row r="220" spans="1:10" ht="12.75" customHeight="1" x14ac:dyDescent="0.2">
      <c r="A220" s="24"/>
      <c r="B220" s="24" t="s">
        <v>66</v>
      </c>
      <c r="C220" s="25" t="s">
        <v>64</v>
      </c>
      <c r="D220" s="25">
        <v>0</v>
      </c>
      <c r="E220" s="25" t="s">
        <v>71</v>
      </c>
      <c r="F220" s="25" t="s">
        <v>71</v>
      </c>
      <c r="G220" s="25">
        <v>16</v>
      </c>
      <c r="H220" s="25" t="s">
        <v>71</v>
      </c>
      <c r="I220" s="25" t="s">
        <v>71</v>
      </c>
      <c r="J220" s="25" t="s">
        <v>64</v>
      </c>
    </row>
    <row r="221" spans="1:10" ht="12.75" customHeight="1" x14ac:dyDescent="0.2">
      <c r="A221" s="24"/>
      <c r="B221" s="22" t="s">
        <v>67</v>
      </c>
      <c r="C221" s="25" t="s">
        <v>64</v>
      </c>
      <c r="D221" s="25">
        <v>35</v>
      </c>
      <c r="E221" s="25">
        <v>0</v>
      </c>
      <c r="F221" s="25" t="s">
        <v>71</v>
      </c>
      <c r="G221" s="25">
        <v>13</v>
      </c>
      <c r="H221" s="25" t="s">
        <v>71</v>
      </c>
      <c r="I221" s="25" t="s">
        <v>71</v>
      </c>
      <c r="J221" s="25" t="s">
        <v>64</v>
      </c>
    </row>
    <row r="222" spans="1:10" ht="12.75" customHeight="1" x14ac:dyDescent="0.2">
      <c r="A222" s="24"/>
      <c r="B222" s="24" t="s">
        <v>69</v>
      </c>
      <c r="C222" s="25" t="s">
        <v>64</v>
      </c>
      <c r="D222" s="25">
        <v>1</v>
      </c>
      <c r="E222" s="25">
        <v>0</v>
      </c>
      <c r="F222" s="25" t="s">
        <v>71</v>
      </c>
      <c r="G222" s="25">
        <v>11</v>
      </c>
      <c r="H222" s="25" t="s">
        <v>71</v>
      </c>
      <c r="I222" s="25" t="s">
        <v>71</v>
      </c>
      <c r="J222" s="25" t="s">
        <v>64</v>
      </c>
    </row>
    <row r="223" spans="1:10" ht="12.75" customHeight="1" x14ac:dyDescent="0.2">
      <c r="A223" s="24"/>
      <c r="B223" s="24" t="s">
        <v>70</v>
      </c>
      <c r="C223" s="25" t="s">
        <v>64</v>
      </c>
      <c r="D223" s="25">
        <v>9</v>
      </c>
      <c r="E223" s="25">
        <v>0</v>
      </c>
      <c r="F223" s="25" t="s">
        <v>71</v>
      </c>
      <c r="G223" s="25" t="s">
        <v>71</v>
      </c>
      <c r="H223" s="25" t="s">
        <v>71</v>
      </c>
      <c r="I223" s="25">
        <v>0</v>
      </c>
      <c r="J223" s="25" t="s">
        <v>64</v>
      </c>
    </row>
    <row r="224" spans="1:10" ht="12.75" customHeight="1" x14ac:dyDescent="0.2">
      <c r="A224" s="24"/>
      <c r="B224" s="24" t="s">
        <v>72</v>
      </c>
      <c r="C224" s="25" t="s">
        <v>64</v>
      </c>
      <c r="D224" s="25">
        <v>23</v>
      </c>
      <c r="E224" s="25">
        <v>0</v>
      </c>
      <c r="F224" s="25" t="s">
        <v>71</v>
      </c>
      <c r="G224" s="25">
        <v>1</v>
      </c>
      <c r="H224" s="25" t="s">
        <v>71</v>
      </c>
      <c r="I224" s="25">
        <v>0</v>
      </c>
      <c r="J224" s="25" t="s">
        <v>64</v>
      </c>
    </row>
    <row r="225" spans="1:10" ht="12.75" customHeight="1" x14ac:dyDescent="0.2">
      <c r="A225" s="24"/>
      <c r="B225" s="24" t="s">
        <v>73</v>
      </c>
      <c r="C225" s="25" t="s">
        <v>64</v>
      </c>
      <c r="D225" s="25" t="s">
        <v>71</v>
      </c>
      <c r="E225" s="25" t="s">
        <v>64</v>
      </c>
      <c r="F225" s="25" t="s">
        <v>64</v>
      </c>
      <c r="G225" s="25" t="s">
        <v>64</v>
      </c>
      <c r="H225" s="25" t="s">
        <v>64</v>
      </c>
      <c r="I225" s="25" t="s">
        <v>64</v>
      </c>
      <c r="J225" s="25" t="s">
        <v>64</v>
      </c>
    </row>
    <row r="226" spans="1:10" ht="12.75" customHeight="1" x14ac:dyDescent="0.2">
      <c r="A226" s="24"/>
      <c r="B226" s="24" t="s">
        <v>74</v>
      </c>
      <c r="C226" s="25" t="s">
        <v>64</v>
      </c>
      <c r="D226" s="25">
        <v>1</v>
      </c>
      <c r="E226" s="25">
        <v>0</v>
      </c>
      <c r="F226" s="25" t="s">
        <v>71</v>
      </c>
      <c r="G226" s="25">
        <v>1</v>
      </c>
      <c r="H226" s="25" t="s">
        <v>71</v>
      </c>
      <c r="I226" s="25">
        <v>0</v>
      </c>
      <c r="J226" s="25" t="s">
        <v>64</v>
      </c>
    </row>
    <row r="227" spans="1:10" ht="12.75" customHeight="1" x14ac:dyDescent="0.2">
      <c r="A227" s="24"/>
      <c r="B227" s="22" t="s">
        <v>75</v>
      </c>
      <c r="C227" s="25" t="s">
        <v>64</v>
      </c>
      <c r="D227" s="25">
        <v>10</v>
      </c>
      <c r="E227" s="25" t="s">
        <v>71</v>
      </c>
      <c r="F227" s="25" t="s">
        <v>71</v>
      </c>
      <c r="G227" s="25">
        <v>5</v>
      </c>
      <c r="H227" s="25">
        <v>1</v>
      </c>
      <c r="I227" s="25" t="s">
        <v>71</v>
      </c>
      <c r="J227" s="25" t="s">
        <v>64</v>
      </c>
    </row>
    <row r="228" spans="1:10" ht="12.75" customHeight="1" x14ac:dyDescent="0.2">
      <c r="A228" s="24"/>
      <c r="B228" s="24" t="s">
        <v>76</v>
      </c>
      <c r="C228" s="25" t="s">
        <v>64</v>
      </c>
      <c r="D228" s="25">
        <v>5</v>
      </c>
      <c r="E228" s="25">
        <v>0</v>
      </c>
      <c r="F228" s="25" t="s">
        <v>71</v>
      </c>
      <c r="G228" s="25">
        <v>4</v>
      </c>
      <c r="H228" s="25" t="s">
        <v>71</v>
      </c>
      <c r="I228" s="25" t="s">
        <v>71</v>
      </c>
      <c r="J228" s="25" t="s">
        <v>64</v>
      </c>
    </row>
    <row r="229" spans="1:10" ht="12.75" customHeight="1" x14ac:dyDescent="0.2">
      <c r="A229" s="24"/>
      <c r="B229" s="24" t="s">
        <v>77</v>
      </c>
      <c r="C229" s="25" t="s">
        <v>64</v>
      </c>
      <c r="D229" s="25">
        <v>3</v>
      </c>
      <c r="E229" s="25" t="s">
        <v>64</v>
      </c>
      <c r="F229" s="25" t="s">
        <v>64</v>
      </c>
      <c r="G229" s="25" t="s">
        <v>64</v>
      </c>
      <c r="H229" s="25" t="s">
        <v>64</v>
      </c>
      <c r="I229" s="25" t="s">
        <v>64</v>
      </c>
      <c r="J229" s="25" t="s">
        <v>64</v>
      </c>
    </row>
    <row r="230" spans="1:10" ht="12.75" customHeight="1" x14ac:dyDescent="0.2">
      <c r="A230" s="24"/>
      <c r="B230" s="24" t="s">
        <v>78</v>
      </c>
      <c r="C230" s="25" t="s">
        <v>64</v>
      </c>
      <c r="D230" s="25">
        <v>1</v>
      </c>
      <c r="E230" s="25">
        <v>0</v>
      </c>
      <c r="F230" s="25">
        <v>0</v>
      </c>
      <c r="G230" s="25">
        <v>1</v>
      </c>
      <c r="H230" s="25" t="s">
        <v>71</v>
      </c>
      <c r="I230" s="25">
        <v>0</v>
      </c>
      <c r="J230" s="25" t="s">
        <v>64</v>
      </c>
    </row>
    <row r="231" spans="1:10" ht="12.75" customHeight="1" x14ac:dyDescent="0.2">
      <c r="A231" s="24"/>
      <c r="B231" s="24" t="s">
        <v>79</v>
      </c>
      <c r="C231" s="25" t="s">
        <v>64</v>
      </c>
      <c r="D231" s="25">
        <v>1</v>
      </c>
      <c r="E231" s="25" t="s">
        <v>64</v>
      </c>
      <c r="F231" s="25" t="s">
        <v>71</v>
      </c>
      <c r="G231" s="25" t="s">
        <v>71</v>
      </c>
      <c r="H231" s="25" t="s">
        <v>71</v>
      </c>
      <c r="I231" s="25" t="s">
        <v>64</v>
      </c>
      <c r="J231" s="25" t="s">
        <v>64</v>
      </c>
    </row>
    <row r="232" spans="1:10" ht="12.75" customHeight="1" x14ac:dyDescent="0.2">
      <c r="A232" s="24"/>
      <c r="B232" s="24" t="s">
        <v>80</v>
      </c>
      <c r="C232" s="25" t="s">
        <v>64</v>
      </c>
      <c r="D232" s="25" t="s">
        <v>64</v>
      </c>
      <c r="E232" s="25">
        <v>0</v>
      </c>
      <c r="F232" s="25" t="s">
        <v>71</v>
      </c>
      <c r="G232" s="25" t="s">
        <v>71</v>
      </c>
      <c r="H232" s="25" t="s">
        <v>71</v>
      </c>
      <c r="I232" s="25">
        <v>0</v>
      </c>
      <c r="J232" s="25" t="s">
        <v>64</v>
      </c>
    </row>
    <row r="233" spans="1:10" ht="12.75" customHeight="1" x14ac:dyDescent="0.2">
      <c r="A233" s="24"/>
      <c r="B233" s="24" t="s">
        <v>81</v>
      </c>
      <c r="C233" s="25" t="s">
        <v>64</v>
      </c>
      <c r="D233" s="25" t="s">
        <v>71</v>
      </c>
      <c r="E233" s="25" t="s">
        <v>71</v>
      </c>
      <c r="F233" s="25" t="s">
        <v>71</v>
      </c>
      <c r="G233" s="25" t="s">
        <v>71</v>
      </c>
      <c r="H233" s="25" t="s">
        <v>71</v>
      </c>
      <c r="I233" s="25">
        <v>0</v>
      </c>
      <c r="J233" s="25" t="s">
        <v>64</v>
      </c>
    </row>
    <row r="234" spans="1:10" ht="12.75" customHeight="1" x14ac:dyDescent="0.2">
      <c r="A234" s="24"/>
      <c r="B234" s="22" t="s">
        <v>82</v>
      </c>
      <c r="C234" s="25" t="s">
        <v>85</v>
      </c>
      <c r="D234" s="25" t="s">
        <v>71</v>
      </c>
      <c r="E234" s="25">
        <v>0</v>
      </c>
      <c r="F234" s="25">
        <v>0</v>
      </c>
      <c r="G234" s="25" t="s">
        <v>71</v>
      </c>
      <c r="H234" s="25" t="s">
        <v>71</v>
      </c>
      <c r="I234" s="25">
        <v>0</v>
      </c>
      <c r="J234" s="25" t="s">
        <v>85</v>
      </c>
    </row>
    <row r="235" spans="1:10" ht="12.75" customHeight="1" x14ac:dyDescent="0.2">
      <c r="A235" s="24"/>
      <c r="B235" s="24"/>
      <c r="C235" s="25"/>
      <c r="D235" s="25"/>
      <c r="E235" s="25"/>
      <c r="F235" s="25"/>
      <c r="G235" s="25"/>
      <c r="H235" s="25"/>
      <c r="I235" s="25"/>
      <c r="J235" s="25"/>
    </row>
    <row r="236" spans="1:10" s="12" customFormat="1" ht="12.75" customHeight="1" x14ac:dyDescent="0.2">
      <c r="A236" s="22" t="s">
        <v>102</v>
      </c>
      <c r="B236" s="22" t="s">
        <v>103</v>
      </c>
      <c r="C236" s="27"/>
      <c r="D236" s="27"/>
      <c r="E236" s="27"/>
      <c r="F236" s="27"/>
      <c r="G236" s="27"/>
      <c r="H236" s="27"/>
      <c r="I236" s="27"/>
      <c r="J236" s="27"/>
    </row>
    <row r="237" spans="1:10" ht="12.75" customHeight="1" x14ac:dyDescent="0.2">
      <c r="A237" s="24"/>
      <c r="B237" s="24"/>
      <c r="C237" s="25"/>
      <c r="D237" s="25"/>
      <c r="E237" s="25"/>
      <c r="F237" s="25"/>
      <c r="G237" s="25"/>
      <c r="H237" s="25"/>
      <c r="I237" s="25"/>
      <c r="J237" s="25"/>
    </row>
    <row r="238" spans="1:10" ht="12.75" customHeight="1" x14ac:dyDescent="0.2">
      <c r="A238" s="24"/>
      <c r="B238" s="24"/>
      <c r="C238" s="25"/>
      <c r="D238" s="25"/>
      <c r="E238" s="25"/>
      <c r="F238" s="25"/>
      <c r="G238" s="25"/>
      <c r="H238" s="25"/>
      <c r="I238" s="25"/>
      <c r="J238" s="25"/>
    </row>
    <row r="239" spans="1:10" ht="12.75" customHeight="1" x14ac:dyDescent="0.2">
      <c r="A239" s="24"/>
      <c r="B239" s="22" t="s">
        <v>62</v>
      </c>
      <c r="C239" s="25">
        <v>7</v>
      </c>
      <c r="D239" s="25">
        <v>3</v>
      </c>
      <c r="E239" s="25" t="s">
        <v>71</v>
      </c>
      <c r="F239" s="25" t="s">
        <v>71</v>
      </c>
      <c r="G239" s="25">
        <v>4</v>
      </c>
      <c r="H239" s="25" t="s">
        <v>71</v>
      </c>
      <c r="I239" s="25">
        <v>0</v>
      </c>
      <c r="J239" s="25" t="s">
        <v>71</v>
      </c>
    </row>
    <row r="240" spans="1:10" ht="12.75" customHeight="1" x14ac:dyDescent="0.2">
      <c r="A240" s="24"/>
      <c r="B240" s="22" t="s">
        <v>63</v>
      </c>
      <c r="C240" s="25" t="s">
        <v>64</v>
      </c>
      <c r="D240" s="25" t="s">
        <v>71</v>
      </c>
      <c r="E240" s="25" t="s">
        <v>71</v>
      </c>
      <c r="F240" s="25" t="s">
        <v>71</v>
      </c>
      <c r="G240" s="25">
        <v>3</v>
      </c>
      <c r="H240" s="25" t="s">
        <v>71</v>
      </c>
      <c r="I240" s="25">
        <v>0</v>
      </c>
      <c r="J240" s="25" t="s">
        <v>64</v>
      </c>
    </row>
    <row r="241" spans="1:10" ht="12.75" customHeight="1" x14ac:dyDescent="0.2">
      <c r="A241" s="24"/>
      <c r="B241" s="24" t="s">
        <v>65</v>
      </c>
      <c r="C241" s="25" t="s">
        <v>64</v>
      </c>
      <c r="D241" s="25" t="s">
        <v>71</v>
      </c>
      <c r="E241" s="25" t="s">
        <v>71</v>
      </c>
      <c r="F241" s="25" t="s">
        <v>71</v>
      </c>
      <c r="G241" s="25">
        <v>2</v>
      </c>
      <c r="H241" s="25" t="s">
        <v>71</v>
      </c>
      <c r="I241" s="25">
        <v>0</v>
      </c>
      <c r="J241" s="25" t="s">
        <v>64</v>
      </c>
    </row>
    <row r="242" spans="1:10" ht="12.75" customHeight="1" x14ac:dyDescent="0.2">
      <c r="A242" s="24"/>
      <c r="B242" s="24" t="s">
        <v>66</v>
      </c>
      <c r="C242" s="25" t="s">
        <v>64</v>
      </c>
      <c r="D242" s="25">
        <v>0</v>
      </c>
      <c r="E242" s="25">
        <v>0</v>
      </c>
      <c r="F242" s="25" t="s">
        <v>71</v>
      </c>
      <c r="G242" s="25">
        <v>1</v>
      </c>
      <c r="H242" s="25" t="s">
        <v>71</v>
      </c>
      <c r="I242" s="25">
        <v>0</v>
      </c>
      <c r="J242" s="25" t="s">
        <v>64</v>
      </c>
    </row>
    <row r="243" spans="1:10" ht="12.75" customHeight="1" x14ac:dyDescent="0.2">
      <c r="A243" s="24"/>
      <c r="B243" s="22" t="s">
        <v>67</v>
      </c>
      <c r="C243" s="25" t="s">
        <v>64</v>
      </c>
      <c r="D243" s="25">
        <v>2</v>
      </c>
      <c r="E243" s="25">
        <v>0</v>
      </c>
      <c r="F243" s="25" t="s">
        <v>71</v>
      </c>
      <c r="G243" s="25">
        <v>1</v>
      </c>
      <c r="H243" s="25" t="s">
        <v>71</v>
      </c>
      <c r="I243" s="25">
        <v>0</v>
      </c>
      <c r="J243" s="25" t="s">
        <v>64</v>
      </c>
    </row>
    <row r="244" spans="1:10" ht="12.75" customHeight="1" x14ac:dyDescent="0.2">
      <c r="A244" s="24"/>
      <c r="B244" s="24" t="s">
        <v>69</v>
      </c>
      <c r="C244" s="25" t="s">
        <v>64</v>
      </c>
      <c r="D244" s="25" t="s">
        <v>71</v>
      </c>
      <c r="E244" s="25">
        <v>0</v>
      </c>
      <c r="F244" s="25">
        <v>0</v>
      </c>
      <c r="G244" s="25" t="s">
        <v>71</v>
      </c>
      <c r="H244" s="25" t="s">
        <v>71</v>
      </c>
      <c r="I244" s="25">
        <v>0</v>
      </c>
      <c r="J244" s="25" t="s">
        <v>64</v>
      </c>
    </row>
    <row r="245" spans="1:10" ht="12.75" customHeight="1" x14ac:dyDescent="0.2">
      <c r="A245" s="24"/>
      <c r="B245" s="24" t="s">
        <v>70</v>
      </c>
      <c r="C245" s="25" t="s">
        <v>64</v>
      </c>
      <c r="D245" s="25" t="s">
        <v>71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 t="s">
        <v>64</v>
      </c>
    </row>
    <row r="246" spans="1:10" ht="12.75" customHeight="1" x14ac:dyDescent="0.2">
      <c r="A246" s="24"/>
      <c r="B246" s="24" t="s">
        <v>72</v>
      </c>
      <c r="C246" s="25" t="s">
        <v>64</v>
      </c>
      <c r="D246" s="25">
        <v>1</v>
      </c>
      <c r="E246" s="25">
        <v>0</v>
      </c>
      <c r="F246" s="25" t="s">
        <v>71</v>
      </c>
      <c r="G246" s="25" t="s">
        <v>71</v>
      </c>
      <c r="H246" s="25" t="s">
        <v>71</v>
      </c>
      <c r="I246" s="25">
        <v>0</v>
      </c>
      <c r="J246" s="25" t="s">
        <v>64</v>
      </c>
    </row>
    <row r="247" spans="1:10" ht="12.75" customHeight="1" x14ac:dyDescent="0.2">
      <c r="A247" s="24"/>
      <c r="B247" s="24" t="s">
        <v>73</v>
      </c>
      <c r="C247" s="25" t="s">
        <v>64</v>
      </c>
      <c r="D247" s="25" t="s">
        <v>71</v>
      </c>
      <c r="E247" s="25" t="s">
        <v>64</v>
      </c>
      <c r="F247" s="25" t="s">
        <v>64</v>
      </c>
      <c r="G247" s="25" t="s">
        <v>64</v>
      </c>
      <c r="H247" s="25" t="s">
        <v>64</v>
      </c>
      <c r="I247" s="25" t="s">
        <v>64</v>
      </c>
      <c r="J247" s="25" t="s">
        <v>64</v>
      </c>
    </row>
    <row r="248" spans="1:10" ht="12.75" customHeight="1" x14ac:dyDescent="0.2">
      <c r="A248" s="24"/>
      <c r="B248" s="24" t="s">
        <v>74</v>
      </c>
      <c r="C248" s="25" t="s">
        <v>64</v>
      </c>
      <c r="D248" s="25" t="s">
        <v>71</v>
      </c>
      <c r="E248" s="25">
        <v>0</v>
      </c>
      <c r="F248" s="25">
        <v>0</v>
      </c>
      <c r="G248" s="25" t="s">
        <v>71</v>
      </c>
      <c r="H248" s="25">
        <v>0</v>
      </c>
      <c r="I248" s="25">
        <v>0</v>
      </c>
      <c r="J248" s="25" t="s">
        <v>64</v>
      </c>
    </row>
    <row r="249" spans="1:10" ht="12.75" customHeight="1" x14ac:dyDescent="0.2">
      <c r="A249" s="24"/>
      <c r="B249" s="22" t="s">
        <v>75</v>
      </c>
      <c r="C249" s="25" t="s">
        <v>64</v>
      </c>
      <c r="D249" s="25">
        <v>1</v>
      </c>
      <c r="E249" s="25">
        <v>0</v>
      </c>
      <c r="F249" s="25" t="s">
        <v>71</v>
      </c>
      <c r="G249" s="25" t="s">
        <v>71</v>
      </c>
      <c r="H249" s="25" t="s">
        <v>71</v>
      </c>
      <c r="I249" s="25">
        <v>0</v>
      </c>
      <c r="J249" s="25" t="s">
        <v>64</v>
      </c>
    </row>
    <row r="250" spans="1:10" ht="12.75" customHeight="1" x14ac:dyDescent="0.2">
      <c r="A250" s="24"/>
      <c r="B250" s="24" t="s">
        <v>76</v>
      </c>
      <c r="C250" s="25" t="s">
        <v>64</v>
      </c>
      <c r="D250" s="25">
        <v>1</v>
      </c>
      <c r="E250" s="25">
        <v>0</v>
      </c>
      <c r="F250" s="25" t="s">
        <v>71</v>
      </c>
      <c r="G250" s="25" t="s">
        <v>71</v>
      </c>
      <c r="H250" s="25" t="s">
        <v>71</v>
      </c>
      <c r="I250" s="25">
        <v>0</v>
      </c>
      <c r="J250" s="25" t="s">
        <v>64</v>
      </c>
    </row>
    <row r="251" spans="1:10" ht="12.75" customHeight="1" x14ac:dyDescent="0.2">
      <c r="A251" s="24"/>
      <c r="B251" s="24" t="s">
        <v>77</v>
      </c>
      <c r="C251" s="25" t="s">
        <v>64</v>
      </c>
      <c r="D251" s="25" t="s">
        <v>71</v>
      </c>
      <c r="E251" s="25" t="s">
        <v>64</v>
      </c>
      <c r="F251" s="25" t="s">
        <v>64</v>
      </c>
      <c r="G251" s="25" t="s">
        <v>64</v>
      </c>
      <c r="H251" s="25" t="s">
        <v>64</v>
      </c>
      <c r="I251" s="25" t="s">
        <v>64</v>
      </c>
      <c r="J251" s="25" t="s">
        <v>64</v>
      </c>
    </row>
    <row r="252" spans="1:10" ht="12.75" customHeight="1" x14ac:dyDescent="0.2">
      <c r="A252" s="24"/>
      <c r="B252" s="24" t="s">
        <v>78</v>
      </c>
      <c r="C252" s="25" t="s">
        <v>64</v>
      </c>
      <c r="D252" s="25" t="s">
        <v>71</v>
      </c>
      <c r="E252" s="25">
        <v>0</v>
      </c>
      <c r="F252" s="25">
        <v>0</v>
      </c>
      <c r="G252" s="25" t="s">
        <v>71</v>
      </c>
      <c r="H252" s="25" t="s">
        <v>71</v>
      </c>
      <c r="I252" s="25">
        <v>0</v>
      </c>
      <c r="J252" s="25" t="s">
        <v>64</v>
      </c>
    </row>
    <row r="253" spans="1:10" ht="12.75" customHeight="1" x14ac:dyDescent="0.2">
      <c r="A253" s="24"/>
      <c r="B253" s="24" t="s">
        <v>79</v>
      </c>
      <c r="C253" s="25" t="s">
        <v>64</v>
      </c>
      <c r="D253" s="25" t="s">
        <v>71</v>
      </c>
      <c r="E253" s="25" t="s">
        <v>64</v>
      </c>
      <c r="F253" s="25" t="s">
        <v>71</v>
      </c>
      <c r="G253" s="25" t="s">
        <v>71</v>
      </c>
      <c r="H253" s="25" t="s">
        <v>71</v>
      </c>
      <c r="I253" s="25" t="s">
        <v>64</v>
      </c>
      <c r="J253" s="25" t="s">
        <v>64</v>
      </c>
    </row>
    <row r="254" spans="1:10" ht="12.75" customHeight="1" x14ac:dyDescent="0.2">
      <c r="A254" s="24"/>
      <c r="B254" s="24" t="s">
        <v>80</v>
      </c>
      <c r="C254" s="25" t="s">
        <v>64</v>
      </c>
      <c r="D254" s="25" t="s">
        <v>64</v>
      </c>
      <c r="E254" s="25">
        <v>0</v>
      </c>
      <c r="F254" s="25" t="s">
        <v>71</v>
      </c>
      <c r="G254" s="25">
        <v>0</v>
      </c>
      <c r="H254" s="25">
        <v>0</v>
      </c>
      <c r="I254" s="25">
        <v>0</v>
      </c>
      <c r="J254" s="25" t="s">
        <v>64</v>
      </c>
    </row>
    <row r="255" spans="1:10" ht="12.75" customHeight="1" x14ac:dyDescent="0.2">
      <c r="A255" s="24"/>
      <c r="B255" s="24" t="s">
        <v>81</v>
      </c>
      <c r="C255" s="25" t="s">
        <v>64</v>
      </c>
      <c r="D255" s="25" t="s">
        <v>71</v>
      </c>
      <c r="E255" s="25">
        <v>0</v>
      </c>
      <c r="F255" s="25" t="s">
        <v>71</v>
      </c>
      <c r="G255" s="25" t="s">
        <v>71</v>
      </c>
      <c r="H255" s="25" t="s">
        <v>71</v>
      </c>
      <c r="I255" s="25">
        <v>0</v>
      </c>
      <c r="J255" s="25" t="s">
        <v>64</v>
      </c>
    </row>
    <row r="256" spans="1:10" ht="12.75" customHeight="1" x14ac:dyDescent="0.2">
      <c r="A256" s="24"/>
      <c r="B256" s="22" t="s">
        <v>82</v>
      </c>
      <c r="C256" s="25" t="s">
        <v>71</v>
      </c>
      <c r="D256" s="25" t="s">
        <v>71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 t="s">
        <v>71</v>
      </c>
    </row>
    <row r="257" spans="1:10" ht="12.75" customHeight="1" x14ac:dyDescent="0.2">
      <c r="A257" s="24"/>
      <c r="B257" s="24"/>
      <c r="C257" s="25"/>
      <c r="D257" s="25"/>
      <c r="E257" s="25"/>
      <c r="F257" s="25"/>
      <c r="G257" s="25"/>
      <c r="H257" s="25"/>
      <c r="I257" s="25"/>
      <c r="J257" s="25"/>
    </row>
    <row r="258" spans="1:10" s="12" customFormat="1" ht="12.75" customHeight="1" x14ac:dyDescent="0.2">
      <c r="A258" s="22" t="s">
        <v>104</v>
      </c>
      <c r="B258" s="22" t="s">
        <v>105</v>
      </c>
      <c r="C258" s="27"/>
      <c r="D258" s="27"/>
      <c r="E258" s="27"/>
      <c r="F258" s="27"/>
      <c r="G258" s="27"/>
      <c r="H258" s="27"/>
      <c r="I258" s="27"/>
      <c r="J258" s="27"/>
    </row>
    <row r="259" spans="1:10" ht="12.75" customHeight="1" x14ac:dyDescent="0.2">
      <c r="A259" s="24"/>
      <c r="B259" s="24"/>
      <c r="C259" s="25"/>
      <c r="D259" s="25"/>
      <c r="E259" s="25"/>
      <c r="F259" s="25"/>
      <c r="G259" s="25"/>
      <c r="H259" s="25"/>
      <c r="I259" s="25"/>
      <c r="J259" s="25"/>
    </row>
    <row r="260" spans="1:10" ht="12.75" customHeight="1" x14ac:dyDescent="0.2">
      <c r="A260" s="24"/>
      <c r="B260" s="24"/>
      <c r="C260" s="25"/>
      <c r="D260" s="25"/>
      <c r="E260" s="25"/>
      <c r="F260" s="25"/>
      <c r="G260" s="25"/>
      <c r="H260" s="25"/>
      <c r="I260" s="25"/>
      <c r="J260" s="25"/>
    </row>
    <row r="261" spans="1:10" ht="12.75" customHeight="1" x14ac:dyDescent="0.2">
      <c r="A261" s="24"/>
      <c r="B261" s="22" t="s">
        <v>62</v>
      </c>
      <c r="C261" s="25">
        <v>64</v>
      </c>
      <c r="D261" s="25">
        <v>37</v>
      </c>
      <c r="E261" s="25" t="s">
        <v>71</v>
      </c>
      <c r="F261" s="25" t="s">
        <v>71</v>
      </c>
      <c r="G261" s="25">
        <v>23</v>
      </c>
      <c r="H261" s="25">
        <v>1</v>
      </c>
      <c r="I261" s="25">
        <v>1</v>
      </c>
      <c r="J261" s="25">
        <v>1</v>
      </c>
    </row>
    <row r="262" spans="1:10" ht="12.75" customHeight="1" x14ac:dyDescent="0.2">
      <c r="A262" s="24"/>
      <c r="B262" s="22" t="s">
        <v>63</v>
      </c>
      <c r="C262" s="25" t="s">
        <v>64</v>
      </c>
      <c r="D262" s="25">
        <v>1</v>
      </c>
      <c r="E262" s="25" t="s">
        <v>71</v>
      </c>
      <c r="F262" s="25" t="s">
        <v>71</v>
      </c>
      <c r="G262" s="25">
        <v>11</v>
      </c>
      <c r="H262" s="25">
        <v>1</v>
      </c>
      <c r="I262" s="25">
        <v>1</v>
      </c>
      <c r="J262" s="25" t="s">
        <v>64</v>
      </c>
    </row>
    <row r="263" spans="1:10" ht="12.75" customHeight="1" x14ac:dyDescent="0.2">
      <c r="A263" s="24"/>
      <c r="B263" s="24" t="s">
        <v>65</v>
      </c>
      <c r="C263" s="25" t="s">
        <v>64</v>
      </c>
      <c r="D263" s="25">
        <v>1</v>
      </c>
      <c r="E263" s="25" t="s">
        <v>71</v>
      </c>
      <c r="F263" s="25" t="s">
        <v>71</v>
      </c>
      <c r="G263" s="25">
        <v>7</v>
      </c>
      <c r="H263" s="25" t="s">
        <v>71</v>
      </c>
      <c r="I263" s="25">
        <v>1</v>
      </c>
      <c r="J263" s="25" t="s">
        <v>64</v>
      </c>
    </row>
    <row r="264" spans="1:10" ht="12.75" customHeight="1" x14ac:dyDescent="0.2">
      <c r="A264" s="24"/>
      <c r="B264" s="24" t="s">
        <v>66</v>
      </c>
      <c r="C264" s="25" t="s">
        <v>64</v>
      </c>
      <c r="D264" s="25">
        <v>0</v>
      </c>
      <c r="E264" s="25" t="s">
        <v>71</v>
      </c>
      <c r="F264" s="25" t="s">
        <v>71</v>
      </c>
      <c r="G264" s="25">
        <v>5</v>
      </c>
      <c r="H264" s="25" t="s">
        <v>71</v>
      </c>
      <c r="I264" s="25">
        <v>1</v>
      </c>
      <c r="J264" s="25" t="s">
        <v>64</v>
      </c>
    </row>
    <row r="265" spans="1:10" ht="12.75" customHeight="1" x14ac:dyDescent="0.2">
      <c r="A265" s="24"/>
      <c r="B265" s="22" t="s">
        <v>67</v>
      </c>
      <c r="C265" s="25" t="s">
        <v>64</v>
      </c>
      <c r="D265" s="25">
        <v>27</v>
      </c>
      <c r="E265" s="25">
        <v>0</v>
      </c>
      <c r="F265" s="25" t="s">
        <v>71</v>
      </c>
      <c r="G265" s="25">
        <v>9</v>
      </c>
      <c r="H265" s="25" t="s">
        <v>71</v>
      </c>
      <c r="I265" s="25">
        <v>0</v>
      </c>
      <c r="J265" s="25" t="s">
        <v>64</v>
      </c>
    </row>
    <row r="266" spans="1:10" ht="12.75" customHeight="1" x14ac:dyDescent="0.2">
      <c r="A266" s="24"/>
      <c r="B266" s="24" t="s">
        <v>69</v>
      </c>
      <c r="C266" s="25" t="s">
        <v>64</v>
      </c>
      <c r="D266" s="25">
        <v>3</v>
      </c>
      <c r="E266" s="25">
        <v>0</v>
      </c>
      <c r="F266" s="25" t="s">
        <v>71</v>
      </c>
      <c r="G266" s="25">
        <v>9</v>
      </c>
      <c r="H266" s="25" t="s">
        <v>71</v>
      </c>
      <c r="I266" s="25">
        <v>0</v>
      </c>
      <c r="J266" s="25" t="s">
        <v>64</v>
      </c>
    </row>
    <row r="267" spans="1:10" ht="12.75" customHeight="1" x14ac:dyDescent="0.2">
      <c r="A267" s="24"/>
      <c r="B267" s="24" t="s">
        <v>70</v>
      </c>
      <c r="C267" s="25" t="s">
        <v>64</v>
      </c>
      <c r="D267" s="25">
        <v>2</v>
      </c>
      <c r="E267" s="25">
        <v>0</v>
      </c>
      <c r="F267" s="25">
        <v>0</v>
      </c>
      <c r="G267" s="25" t="s">
        <v>71</v>
      </c>
      <c r="H267" s="25">
        <v>0</v>
      </c>
      <c r="I267" s="25">
        <v>0</v>
      </c>
      <c r="J267" s="25" t="s">
        <v>64</v>
      </c>
    </row>
    <row r="268" spans="1:10" ht="12.75" customHeight="1" x14ac:dyDescent="0.2">
      <c r="A268" s="24"/>
      <c r="B268" s="24" t="s">
        <v>72</v>
      </c>
      <c r="C268" s="25" t="s">
        <v>64</v>
      </c>
      <c r="D268" s="25">
        <v>21</v>
      </c>
      <c r="E268" s="25">
        <v>0</v>
      </c>
      <c r="F268" s="25" t="s">
        <v>71</v>
      </c>
      <c r="G268" s="25">
        <v>1</v>
      </c>
      <c r="H268" s="25" t="s">
        <v>71</v>
      </c>
      <c r="I268" s="25">
        <v>0</v>
      </c>
      <c r="J268" s="25" t="s">
        <v>64</v>
      </c>
    </row>
    <row r="269" spans="1:10" ht="12.75" customHeight="1" x14ac:dyDescent="0.2">
      <c r="A269" s="24"/>
      <c r="B269" s="24" t="s">
        <v>73</v>
      </c>
      <c r="C269" s="25" t="s">
        <v>64</v>
      </c>
      <c r="D269" s="25" t="s">
        <v>71</v>
      </c>
      <c r="E269" s="25" t="s">
        <v>64</v>
      </c>
      <c r="F269" s="25" t="s">
        <v>64</v>
      </c>
      <c r="G269" s="25" t="s">
        <v>64</v>
      </c>
      <c r="H269" s="25" t="s">
        <v>64</v>
      </c>
      <c r="I269" s="25" t="s">
        <v>64</v>
      </c>
      <c r="J269" s="25" t="s">
        <v>64</v>
      </c>
    </row>
    <row r="270" spans="1:10" ht="12.75" customHeight="1" x14ac:dyDescent="0.2">
      <c r="A270" s="24"/>
      <c r="B270" s="24" t="s">
        <v>74</v>
      </c>
      <c r="C270" s="25" t="s">
        <v>64</v>
      </c>
      <c r="D270" s="25">
        <v>1</v>
      </c>
      <c r="E270" s="25">
        <v>0</v>
      </c>
      <c r="F270" s="25">
        <v>0</v>
      </c>
      <c r="G270" s="25" t="s">
        <v>71</v>
      </c>
      <c r="H270" s="25" t="s">
        <v>71</v>
      </c>
      <c r="I270" s="25">
        <v>0</v>
      </c>
      <c r="J270" s="25" t="s">
        <v>64</v>
      </c>
    </row>
    <row r="271" spans="1:10" ht="12.75" customHeight="1" x14ac:dyDescent="0.2">
      <c r="A271" s="24"/>
      <c r="B271" s="22" t="s">
        <v>75</v>
      </c>
      <c r="C271" s="25" t="s">
        <v>64</v>
      </c>
      <c r="D271" s="25">
        <v>10</v>
      </c>
      <c r="E271" s="25">
        <v>0</v>
      </c>
      <c r="F271" s="25" t="s">
        <v>71</v>
      </c>
      <c r="G271" s="25">
        <v>2</v>
      </c>
      <c r="H271" s="25" t="s">
        <v>71</v>
      </c>
      <c r="I271" s="25">
        <v>0</v>
      </c>
      <c r="J271" s="25" t="s">
        <v>64</v>
      </c>
    </row>
    <row r="272" spans="1:10" ht="12.75" customHeight="1" x14ac:dyDescent="0.2">
      <c r="A272" s="24"/>
      <c r="B272" s="24" t="s">
        <v>76</v>
      </c>
      <c r="C272" s="25" t="s">
        <v>64</v>
      </c>
      <c r="D272" s="25">
        <v>6</v>
      </c>
      <c r="E272" s="25">
        <v>0</v>
      </c>
      <c r="F272" s="25" t="s">
        <v>71</v>
      </c>
      <c r="G272" s="25">
        <v>2</v>
      </c>
      <c r="H272" s="25" t="s">
        <v>71</v>
      </c>
      <c r="I272" s="25">
        <v>0</v>
      </c>
      <c r="J272" s="25" t="s">
        <v>64</v>
      </c>
    </row>
    <row r="273" spans="1:10" ht="12.75" customHeight="1" x14ac:dyDescent="0.2">
      <c r="A273" s="24"/>
      <c r="B273" s="24" t="s">
        <v>77</v>
      </c>
      <c r="C273" s="25" t="s">
        <v>64</v>
      </c>
      <c r="D273" s="25">
        <v>2</v>
      </c>
      <c r="E273" s="25" t="s">
        <v>64</v>
      </c>
      <c r="F273" s="25" t="s">
        <v>64</v>
      </c>
      <c r="G273" s="25" t="s">
        <v>64</v>
      </c>
      <c r="H273" s="25" t="s">
        <v>64</v>
      </c>
      <c r="I273" s="25" t="s">
        <v>64</v>
      </c>
      <c r="J273" s="25" t="s">
        <v>64</v>
      </c>
    </row>
    <row r="274" spans="1:10" ht="12.75" customHeight="1" x14ac:dyDescent="0.2">
      <c r="A274" s="24"/>
      <c r="B274" s="24" t="s">
        <v>78</v>
      </c>
      <c r="C274" s="25" t="s">
        <v>64</v>
      </c>
      <c r="D274" s="25">
        <v>1</v>
      </c>
      <c r="E274" s="25">
        <v>0</v>
      </c>
      <c r="F274" s="25" t="s">
        <v>71</v>
      </c>
      <c r="G274" s="25" t="s">
        <v>71</v>
      </c>
      <c r="H274" s="25" t="s">
        <v>71</v>
      </c>
      <c r="I274" s="25">
        <v>0</v>
      </c>
      <c r="J274" s="25" t="s">
        <v>64</v>
      </c>
    </row>
    <row r="275" spans="1:10" ht="12.75" customHeight="1" x14ac:dyDescent="0.2">
      <c r="A275" s="24"/>
      <c r="B275" s="24" t="s">
        <v>79</v>
      </c>
      <c r="C275" s="25" t="s">
        <v>64</v>
      </c>
      <c r="D275" s="25" t="s">
        <v>71</v>
      </c>
      <c r="E275" s="25" t="s">
        <v>64</v>
      </c>
      <c r="F275" s="25" t="s">
        <v>71</v>
      </c>
      <c r="G275" s="25" t="s">
        <v>71</v>
      </c>
      <c r="H275" s="25" t="s">
        <v>71</v>
      </c>
      <c r="I275" s="25" t="s">
        <v>64</v>
      </c>
      <c r="J275" s="25" t="s">
        <v>64</v>
      </c>
    </row>
    <row r="276" spans="1:10" ht="12.75" customHeight="1" x14ac:dyDescent="0.2">
      <c r="A276" s="24"/>
      <c r="B276" s="24" t="s">
        <v>80</v>
      </c>
      <c r="C276" s="25" t="s">
        <v>64</v>
      </c>
      <c r="D276" s="25" t="s">
        <v>64</v>
      </c>
      <c r="E276" s="25">
        <v>0</v>
      </c>
      <c r="F276" s="25">
        <v>0</v>
      </c>
      <c r="G276" s="25" t="s">
        <v>71</v>
      </c>
      <c r="H276" s="25">
        <v>0</v>
      </c>
      <c r="I276" s="25">
        <v>0</v>
      </c>
      <c r="J276" s="25" t="s">
        <v>64</v>
      </c>
    </row>
    <row r="277" spans="1:10" ht="12.75" customHeight="1" x14ac:dyDescent="0.2">
      <c r="A277" s="24"/>
      <c r="B277" s="24" t="s">
        <v>81</v>
      </c>
      <c r="C277" s="25" t="s">
        <v>64</v>
      </c>
      <c r="D277" s="25" t="s">
        <v>71</v>
      </c>
      <c r="E277" s="25">
        <v>0</v>
      </c>
      <c r="F277" s="25" t="s">
        <v>71</v>
      </c>
      <c r="G277" s="25">
        <v>0</v>
      </c>
      <c r="H277" s="25" t="s">
        <v>71</v>
      </c>
      <c r="I277" s="25">
        <v>0</v>
      </c>
      <c r="J277" s="25" t="s">
        <v>64</v>
      </c>
    </row>
    <row r="278" spans="1:10" ht="12.75" customHeight="1" x14ac:dyDescent="0.2">
      <c r="A278" s="24"/>
      <c r="B278" s="22" t="s">
        <v>82</v>
      </c>
      <c r="C278" s="25">
        <v>1</v>
      </c>
      <c r="D278" s="25" t="s">
        <v>71</v>
      </c>
      <c r="E278" s="25">
        <v>0</v>
      </c>
      <c r="F278" s="25">
        <v>0</v>
      </c>
      <c r="G278" s="25">
        <v>0</v>
      </c>
      <c r="H278" s="25" t="s">
        <v>71</v>
      </c>
      <c r="I278" s="25">
        <v>0</v>
      </c>
      <c r="J278" s="25">
        <v>1</v>
      </c>
    </row>
    <row r="279" spans="1:10" ht="12.75" customHeight="1" x14ac:dyDescent="0.2">
      <c r="A279" s="24"/>
      <c r="B279" s="24"/>
      <c r="C279" s="25"/>
      <c r="D279" s="25"/>
      <c r="E279" s="25"/>
      <c r="F279" s="25"/>
      <c r="G279" s="25"/>
      <c r="H279" s="25"/>
      <c r="I279" s="25"/>
      <c r="J279" s="25"/>
    </row>
    <row r="280" spans="1:10" s="12" customFormat="1" ht="12.75" customHeight="1" x14ac:dyDescent="0.2">
      <c r="A280" s="22" t="s">
        <v>106</v>
      </c>
      <c r="B280" s="22" t="s">
        <v>107</v>
      </c>
      <c r="C280" s="27"/>
      <c r="D280" s="27"/>
      <c r="E280" s="27"/>
      <c r="F280" s="27"/>
      <c r="G280" s="27"/>
      <c r="H280" s="27"/>
      <c r="I280" s="27"/>
      <c r="J280" s="27"/>
    </row>
    <row r="281" spans="1:10" ht="12.75" customHeight="1" x14ac:dyDescent="0.2">
      <c r="A281" s="24"/>
      <c r="B281" s="24"/>
      <c r="C281" s="25"/>
      <c r="D281" s="25"/>
      <c r="E281" s="25"/>
      <c r="F281" s="25"/>
      <c r="G281" s="25"/>
      <c r="H281" s="25"/>
      <c r="I281" s="25"/>
      <c r="J281" s="25"/>
    </row>
    <row r="282" spans="1:10" ht="12.75" customHeight="1" x14ac:dyDescent="0.2">
      <c r="A282" s="24"/>
      <c r="B282" s="24"/>
      <c r="C282" s="25"/>
      <c r="D282" s="25"/>
      <c r="E282" s="25"/>
      <c r="F282" s="25"/>
      <c r="G282" s="25"/>
      <c r="H282" s="25"/>
      <c r="I282" s="25"/>
      <c r="J282" s="25"/>
    </row>
    <row r="283" spans="1:10" ht="12.75" customHeight="1" x14ac:dyDescent="0.2">
      <c r="A283" s="24"/>
      <c r="B283" s="22" t="s">
        <v>62</v>
      </c>
      <c r="C283" s="25">
        <v>22</v>
      </c>
      <c r="D283" s="25">
        <v>10</v>
      </c>
      <c r="E283" s="25">
        <v>0</v>
      </c>
      <c r="F283" s="25" t="s">
        <v>71</v>
      </c>
      <c r="G283" s="25">
        <v>11</v>
      </c>
      <c r="H283" s="25" t="s">
        <v>71</v>
      </c>
      <c r="I283" s="25" t="s">
        <v>71</v>
      </c>
      <c r="J283" s="25" t="s">
        <v>71</v>
      </c>
    </row>
    <row r="284" spans="1:10" ht="12.75" customHeight="1" x14ac:dyDescent="0.2">
      <c r="A284" s="24"/>
      <c r="B284" s="22" t="s">
        <v>63</v>
      </c>
      <c r="C284" s="25" t="s">
        <v>64</v>
      </c>
      <c r="D284" s="25" t="s">
        <v>71</v>
      </c>
      <c r="E284" s="25">
        <v>0</v>
      </c>
      <c r="F284" s="25" t="s">
        <v>71</v>
      </c>
      <c r="G284" s="25">
        <v>4</v>
      </c>
      <c r="H284" s="25" t="s">
        <v>71</v>
      </c>
      <c r="I284" s="25">
        <v>0</v>
      </c>
      <c r="J284" s="25" t="s">
        <v>64</v>
      </c>
    </row>
    <row r="285" spans="1:10" ht="12.75" customHeight="1" x14ac:dyDescent="0.2">
      <c r="A285" s="24"/>
      <c r="B285" s="24" t="s">
        <v>65</v>
      </c>
      <c r="C285" s="25" t="s">
        <v>64</v>
      </c>
      <c r="D285" s="25" t="s">
        <v>71</v>
      </c>
      <c r="E285" s="25">
        <v>0</v>
      </c>
      <c r="F285" s="25" t="s">
        <v>71</v>
      </c>
      <c r="G285" s="25">
        <v>4</v>
      </c>
      <c r="H285" s="25" t="s">
        <v>71</v>
      </c>
      <c r="I285" s="25">
        <v>0</v>
      </c>
      <c r="J285" s="25" t="s">
        <v>64</v>
      </c>
    </row>
    <row r="286" spans="1:10" ht="12.75" customHeight="1" x14ac:dyDescent="0.2">
      <c r="A286" s="24"/>
      <c r="B286" s="24" t="s">
        <v>66</v>
      </c>
      <c r="C286" s="25" t="s">
        <v>64</v>
      </c>
      <c r="D286" s="25">
        <v>0</v>
      </c>
      <c r="E286" s="25">
        <v>0</v>
      </c>
      <c r="F286" s="25" t="s">
        <v>71</v>
      </c>
      <c r="G286" s="25" t="s">
        <v>71</v>
      </c>
      <c r="H286" s="25">
        <v>0</v>
      </c>
      <c r="I286" s="25">
        <v>0</v>
      </c>
      <c r="J286" s="25" t="s">
        <v>64</v>
      </c>
    </row>
    <row r="287" spans="1:10" ht="12.75" customHeight="1" x14ac:dyDescent="0.2">
      <c r="A287" s="24"/>
      <c r="B287" s="22" t="s">
        <v>67</v>
      </c>
      <c r="C287" s="25" t="s">
        <v>64</v>
      </c>
      <c r="D287" s="25">
        <v>7</v>
      </c>
      <c r="E287" s="25">
        <v>0</v>
      </c>
      <c r="F287" s="25" t="s">
        <v>71</v>
      </c>
      <c r="G287" s="25">
        <v>6</v>
      </c>
      <c r="H287" s="25" t="s">
        <v>71</v>
      </c>
      <c r="I287" s="25" t="s">
        <v>71</v>
      </c>
      <c r="J287" s="25" t="s">
        <v>64</v>
      </c>
    </row>
    <row r="288" spans="1:10" ht="12.75" customHeight="1" x14ac:dyDescent="0.2">
      <c r="A288" s="24"/>
      <c r="B288" s="24" t="s">
        <v>69</v>
      </c>
      <c r="C288" s="25" t="s">
        <v>64</v>
      </c>
      <c r="D288" s="25">
        <v>1</v>
      </c>
      <c r="E288" s="25">
        <v>0</v>
      </c>
      <c r="F288" s="25" t="s">
        <v>71</v>
      </c>
      <c r="G288" s="25">
        <v>5</v>
      </c>
      <c r="H288" s="25" t="s">
        <v>71</v>
      </c>
      <c r="I288" s="25" t="s">
        <v>71</v>
      </c>
      <c r="J288" s="25" t="s">
        <v>64</v>
      </c>
    </row>
    <row r="289" spans="1:10" ht="12.75" customHeight="1" x14ac:dyDescent="0.2">
      <c r="A289" s="24"/>
      <c r="B289" s="24" t="s">
        <v>70</v>
      </c>
      <c r="C289" s="25" t="s">
        <v>64</v>
      </c>
      <c r="D289" s="25" t="s">
        <v>71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 t="s">
        <v>64</v>
      </c>
    </row>
    <row r="290" spans="1:10" ht="12.75" customHeight="1" x14ac:dyDescent="0.2">
      <c r="A290" s="24"/>
      <c r="B290" s="24" t="s">
        <v>72</v>
      </c>
      <c r="C290" s="25" t="s">
        <v>64</v>
      </c>
      <c r="D290" s="25">
        <v>6</v>
      </c>
      <c r="E290" s="25">
        <v>0</v>
      </c>
      <c r="F290" s="25">
        <v>0</v>
      </c>
      <c r="G290" s="25" t="s">
        <v>85</v>
      </c>
      <c r="H290" s="25" t="s">
        <v>71</v>
      </c>
      <c r="I290" s="25">
        <v>0</v>
      </c>
      <c r="J290" s="25" t="s">
        <v>64</v>
      </c>
    </row>
    <row r="291" spans="1:10" ht="12.75" customHeight="1" x14ac:dyDescent="0.2">
      <c r="A291" s="24"/>
      <c r="B291" s="24" t="s">
        <v>73</v>
      </c>
      <c r="C291" s="25" t="s">
        <v>64</v>
      </c>
      <c r="D291" s="25" t="s">
        <v>71</v>
      </c>
      <c r="E291" s="25" t="s">
        <v>64</v>
      </c>
      <c r="F291" s="25" t="s">
        <v>64</v>
      </c>
      <c r="G291" s="25" t="s">
        <v>64</v>
      </c>
      <c r="H291" s="25" t="s">
        <v>64</v>
      </c>
      <c r="I291" s="25" t="s">
        <v>64</v>
      </c>
      <c r="J291" s="25" t="s">
        <v>64</v>
      </c>
    </row>
    <row r="292" spans="1:10" ht="12.75" customHeight="1" x14ac:dyDescent="0.2">
      <c r="A292" s="24"/>
      <c r="B292" s="24" t="s">
        <v>74</v>
      </c>
      <c r="C292" s="25" t="s">
        <v>64</v>
      </c>
      <c r="D292" s="25" t="s">
        <v>71</v>
      </c>
      <c r="E292" s="25">
        <v>0</v>
      </c>
      <c r="F292" s="25" t="s">
        <v>71</v>
      </c>
      <c r="G292" s="25">
        <v>0</v>
      </c>
      <c r="H292" s="25">
        <v>0</v>
      </c>
      <c r="I292" s="25">
        <v>0</v>
      </c>
      <c r="J292" s="25" t="s">
        <v>64</v>
      </c>
    </row>
    <row r="293" spans="1:10" ht="12.75" customHeight="1" x14ac:dyDescent="0.2">
      <c r="A293" s="24"/>
      <c r="B293" s="22" t="s">
        <v>75</v>
      </c>
      <c r="C293" s="25" t="s">
        <v>64</v>
      </c>
      <c r="D293" s="25">
        <v>2</v>
      </c>
      <c r="E293" s="25">
        <v>0</v>
      </c>
      <c r="F293" s="25" t="s">
        <v>71</v>
      </c>
      <c r="G293" s="25">
        <v>1</v>
      </c>
      <c r="H293" s="25" t="s">
        <v>71</v>
      </c>
      <c r="I293" s="25">
        <v>0</v>
      </c>
      <c r="J293" s="25" t="s">
        <v>64</v>
      </c>
    </row>
    <row r="294" spans="1:10" ht="12.75" customHeight="1" x14ac:dyDescent="0.2">
      <c r="A294" s="24"/>
      <c r="B294" s="24" t="s">
        <v>76</v>
      </c>
      <c r="C294" s="25" t="s">
        <v>64</v>
      </c>
      <c r="D294" s="25">
        <v>1</v>
      </c>
      <c r="E294" s="25">
        <v>0</v>
      </c>
      <c r="F294" s="25" t="s">
        <v>71</v>
      </c>
      <c r="G294" s="25">
        <v>1</v>
      </c>
      <c r="H294" s="25" t="s">
        <v>71</v>
      </c>
      <c r="I294" s="25">
        <v>0</v>
      </c>
      <c r="J294" s="25" t="s">
        <v>64</v>
      </c>
    </row>
    <row r="295" spans="1:10" ht="12.75" customHeight="1" x14ac:dyDescent="0.2">
      <c r="A295" s="24"/>
      <c r="B295" s="24" t="s">
        <v>77</v>
      </c>
      <c r="C295" s="25" t="s">
        <v>64</v>
      </c>
      <c r="D295" s="25">
        <v>1</v>
      </c>
      <c r="E295" s="25" t="s">
        <v>64</v>
      </c>
      <c r="F295" s="25" t="s">
        <v>64</v>
      </c>
      <c r="G295" s="25" t="s">
        <v>64</v>
      </c>
      <c r="H295" s="25" t="s">
        <v>64</v>
      </c>
      <c r="I295" s="25" t="s">
        <v>64</v>
      </c>
      <c r="J295" s="25" t="s">
        <v>64</v>
      </c>
    </row>
    <row r="296" spans="1:10" ht="12.75" customHeight="1" x14ac:dyDescent="0.2">
      <c r="A296" s="24"/>
      <c r="B296" s="24" t="s">
        <v>78</v>
      </c>
      <c r="C296" s="25" t="s">
        <v>64</v>
      </c>
      <c r="D296" s="25" t="s">
        <v>71</v>
      </c>
      <c r="E296" s="25">
        <v>0</v>
      </c>
      <c r="F296" s="25" t="s">
        <v>71</v>
      </c>
      <c r="G296" s="25" t="s">
        <v>71</v>
      </c>
      <c r="H296" s="25">
        <v>0</v>
      </c>
      <c r="I296" s="25">
        <v>0</v>
      </c>
      <c r="J296" s="25" t="s">
        <v>64</v>
      </c>
    </row>
    <row r="297" spans="1:10" ht="12.75" customHeight="1" x14ac:dyDescent="0.2">
      <c r="A297" s="24"/>
      <c r="B297" s="24" t="s">
        <v>79</v>
      </c>
      <c r="C297" s="25" t="s">
        <v>64</v>
      </c>
      <c r="D297" s="25" t="s">
        <v>71</v>
      </c>
      <c r="E297" s="25" t="s">
        <v>64</v>
      </c>
      <c r="F297" s="25" t="s">
        <v>71</v>
      </c>
      <c r="G297" s="25">
        <v>0</v>
      </c>
      <c r="H297" s="25" t="s">
        <v>71</v>
      </c>
      <c r="I297" s="25" t="s">
        <v>64</v>
      </c>
      <c r="J297" s="25" t="s">
        <v>64</v>
      </c>
    </row>
    <row r="298" spans="1:10" ht="12.75" customHeight="1" x14ac:dyDescent="0.2">
      <c r="A298" s="24"/>
      <c r="B298" s="24" t="s">
        <v>80</v>
      </c>
      <c r="C298" s="25" t="s">
        <v>64</v>
      </c>
      <c r="D298" s="25" t="s">
        <v>64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 t="s">
        <v>64</v>
      </c>
    </row>
    <row r="299" spans="1:10" ht="12.75" customHeight="1" x14ac:dyDescent="0.2">
      <c r="A299" s="24"/>
      <c r="B299" s="24" t="s">
        <v>81</v>
      </c>
      <c r="C299" s="25" t="s">
        <v>64</v>
      </c>
      <c r="D299" s="25" t="s">
        <v>71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 t="s">
        <v>64</v>
      </c>
    </row>
    <row r="300" spans="1:10" ht="12.75" customHeight="1" x14ac:dyDescent="0.2">
      <c r="A300" s="24"/>
      <c r="B300" s="22" t="s">
        <v>82</v>
      </c>
      <c r="C300" s="25" t="s">
        <v>71</v>
      </c>
      <c r="D300" s="25" t="s">
        <v>71</v>
      </c>
      <c r="E300" s="25">
        <v>0</v>
      </c>
      <c r="F300" s="25">
        <v>0</v>
      </c>
      <c r="G300" s="25" t="s">
        <v>71</v>
      </c>
      <c r="H300" s="25" t="s">
        <v>71</v>
      </c>
      <c r="I300" s="25">
        <v>0</v>
      </c>
      <c r="J300" s="25" t="s">
        <v>71</v>
      </c>
    </row>
    <row r="301" spans="1:10" ht="12.75" customHeight="1" x14ac:dyDescent="0.2">
      <c r="A301" s="24"/>
      <c r="B301" s="24"/>
      <c r="C301" s="25"/>
      <c r="D301" s="25"/>
      <c r="E301" s="25"/>
      <c r="F301" s="25"/>
      <c r="G301" s="25"/>
      <c r="H301" s="25"/>
      <c r="I301" s="25"/>
      <c r="J301" s="25"/>
    </row>
    <row r="302" spans="1:10" s="12" customFormat="1" ht="12.75" customHeight="1" x14ac:dyDescent="0.2">
      <c r="A302" s="22" t="s">
        <v>108</v>
      </c>
      <c r="B302" s="22" t="s">
        <v>109</v>
      </c>
      <c r="C302" s="27"/>
      <c r="D302" s="27"/>
      <c r="E302" s="27"/>
      <c r="F302" s="27"/>
      <c r="G302" s="27"/>
      <c r="H302" s="27"/>
      <c r="I302" s="27"/>
      <c r="J302" s="27"/>
    </row>
    <row r="303" spans="1:10" s="12" customFormat="1" ht="12.75" customHeight="1" x14ac:dyDescent="0.2">
      <c r="A303" s="22"/>
      <c r="B303" s="22"/>
      <c r="C303" s="27"/>
      <c r="D303" s="27"/>
      <c r="E303" s="27"/>
      <c r="F303" s="27"/>
      <c r="G303" s="27"/>
      <c r="H303" s="27"/>
      <c r="I303" s="27"/>
      <c r="J303" s="27"/>
    </row>
    <row r="304" spans="1:10" s="12" customFormat="1" ht="12.75" customHeight="1" x14ac:dyDescent="0.2">
      <c r="A304" s="22"/>
      <c r="B304" s="22"/>
      <c r="C304" s="27"/>
      <c r="D304" s="27"/>
      <c r="E304" s="27"/>
      <c r="F304" s="27"/>
      <c r="G304" s="27"/>
      <c r="H304" s="27"/>
      <c r="I304" s="27"/>
      <c r="J304" s="27"/>
    </row>
    <row r="305" spans="1:10" ht="12.75" customHeight="1" x14ac:dyDescent="0.2">
      <c r="A305" s="24"/>
      <c r="B305" s="22" t="s">
        <v>62</v>
      </c>
      <c r="C305" s="25">
        <v>4</v>
      </c>
      <c r="D305" s="25">
        <v>2</v>
      </c>
      <c r="E305" s="25">
        <v>0</v>
      </c>
      <c r="F305" s="25" t="s">
        <v>71</v>
      </c>
      <c r="G305" s="25">
        <v>2</v>
      </c>
      <c r="H305" s="25" t="s">
        <v>71</v>
      </c>
      <c r="I305" s="25" t="s">
        <v>71</v>
      </c>
      <c r="J305" s="25" t="s">
        <v>71</v>
      </c>
    </row>
    <row r="306" spans="1:10" ht="12.75" customHeight="1" x14ac:dyDescent="0.2">
      <c r="A306" s="24"/>
      <c r="B306" s="22" t="s">
        <v>63</v>
      </c>
      <c r="C306" s="25" t="s">
        <v>64</v>
      </c>
      <c r="D306" s="25" t="s">
        <v>71</v>
      </c>
      <c r="E306" s="25">
        <v>0</v>
      </c>
      <c r="F306" s="25">
        <v>0</v>
      </c>
      <c r="G306" s="25">
        <v>1</v>
      </c>
      <c r="H306" s="25" t="s">
        <v>71</v>
      </c>
      <c r="I306" s="25">
        <v>0</v>
      </c>
      <c r="J306" s="25" t="s">
        <v>64</v>
      </c>
    </row>
    <row r="307" spans="1:10" ht="12.75" customHeight="1" x14ac:dyDescent="0.2">
      <c r="A307" s="24"/>
      <c r="B307" s="24" t="s">
        <v>65</v>
      </c>
      <c r="C307" s="25" t="s">
        <v>64</v>
      </c>
      <c r="D307" s="25" t="s">
        <v>71</v>
      </c>
      <c r="E307" s="25">
        <v>0</v>
      </c>
      <c r="F307" s="25">
        <v>0</v>
      </c>
      <c r="G307" s="25" t="s">
        <v>71</v>
      </c>
      <c r="H307" s="25" t="s">
        <v>71</v>
      </c>
      <c r="I307" s="25">
        <v>0</v>
      </c>
      <c r="J307" s="25" t="s">
        <v>64</v>
      </c>
    </row>
    <row r="308" spans="1:10" ht="12.75" customHeight="1" x14ac:dyDescent="0.2">
      <c r="A308" s="24"/>
      <c r="B308" s="24" t="s">
        <v>66</v>
      </c>
      <c r="C308" s="25" t="s">
        <v>64</v>
      </c>
      <c r="D308" s="25">
        <v>0</v>
      </c>
      <c r="E308" s="25">
        <v>0</v>
      </c>
      <c r="F308" s="25">
        <v>0</v>
      </c>
      <c r="G308" s="25" t="s">
        <v>71</v>
      </c>
      <c r="H308" s="25" t="s">
        <v>71</v>
      </c>
      <c r="I308" s="25">
        <v>0</v>
      </c>
      <c r="J308" s="25" t="s">
        <v>64</v>
      </c>
    </row>
    <row r="309" spans="1:10" ht="12.75" customHeight="1" x14ac:dyDescent="0.2">
      <c r="A309" s="24"/>
      <c r="B309" s="22" t="s">
        <v>67</v>
      </c>
      <c r="C309" s="25" t="s">
        <v>64</v>
      </c>
      <c r="D309" s="25">
        <v>1</v>
      </c>
      <c r="E309" s="25">
        <v>0</v>
      </c>
      <c r="F309" s="25" t="s">
        <v>71</v>
      </c>
      <c r="G309" s="25">
        <v>1</v>
      </c>
      <c r="H309" s="25" t="s">
        <v>71</v>
      </c>
      <c r="I309" s="25">
        <v>0</v>
      </c>
      <c r="J309" s="25" t="s">
        <v>64</v>
      </c>
    </row>
    <row r="310" spans="1:10" ht="12.75" customHeight="1" x14ac:dyDescent="0.2">
      <c r="A310" s="24"/>
      <c r="B310" s="24" t="s">
        <v>69</v>
      </c>
      <c r="C310" s="25" t="s">
        <v>64</v>
      </c>
      <c r="D310" s="25" t="s">
        <v>71</v>
      </c>
      <c r="E310" s="25">
        <v>0</v>
      </c>
      <c r="F310" s="25">
        <v>0</v>
      </c>
      <c r="G310" s="25" t="s">
        <v>71</v>
      </c>
      <c r="H310" s="25" t="s">
        <v>71</v>
      </c>
      <c r="I310" s="25">
        <v>0</v>
      </c>
      <c r="J310" s="25" t="s">
        <v>64</v>
      </c>
    </row>
    <row r="311" spans="1:10" ht="12.75" customHeight="1" x14ac:dyDescent="0.2">
      <c r="A311" s="24"/>
      <c r="B311" s="24" t="s">
        <v>70</v>
      </c>
      <c r="C311" s="25" t="s">
        <v>64</v>
      </c>
      <c r="D311" s="25" t="s">
        <v>71</v>
      </c>
      <c r="E311" s="25">
        <v>0</v>
      </c>
      <c r="F311" s="25">
        <v>0</v>
      </c>
      <c r="G311" s="25" t="s">
        <v>71</v>
      </c>
      <c r="H311" s="25">
        <v>0</v>
      </c>
      <c r="I311" s="25">
        <v>0</v>
      </c>
      <c r="J311" s="25" t="s">
        <v>64</v>
      </c>
    </row>
    <row r="312" spans="1:10" ht="12.75" customHeight="1" x14ac:dyDescent="0.2">
      <c r="A312" s="24"/>
      <c r="B312" s="24" t="s">
        <v>72</v>
      </c>
      <c r="C312" s="25" t="s">
        <v>64</v>
      </c>
      <c r="D312" s="25">
        <v>1</v>
      </c>
      <c r="E312" s="25">
        <v>0</v>
      </c>
      <c r="F312" s="25">
        <v>0</v>
      </c>
      <c r="G312" s="25" t="s">
        <v>71</v>
      </c>
      <c r="H312" s="25">
        <v>0</v>
      </c>
      <c r="I312" s="25">
        <v>0</v>
      </c>
      <c r="J312" s="25" t="s">
        <v>64</v>
      </c>
    </row>
    <row r="313" spans="1:10" ht="12.75" customHeight="1" x14ac:dyDescent="0.2">
      <c r="A313" s="24"/>
      <c r="B313" s="24" t="s">
        <v>73</v>
      </c>
      <c r="C313" s="25" t="s">
        <v>64</v>
      </c>
      <c r="D313" s="25" t="s">
        <v>71</v>
      </c>
      <c r="E313" s="25" t="s">
        <v>64</v>
      </c>
      <c r="F313" s="25" t="s">
        <v>64</v>
      </c>
      <c r="G313" s="25" t="s">
        <v>64</v>
      </c>
      <c r="H313" s="25" t="s">
        <v>64</v>
      </c>
      <c r="I313" s="25" t="s">
        <v>64</v>
      </c>
      <c r="J313" s="25" t="s">
        <v>64</v>
      </c>
    </row>
    <row r="314" spans="1:10" ht="12.75" customHeight="1" x14ac:dyDescent="0.2">
      <c r="A314" s="24"/>
      <c r="B314" s="24" t="s">
        <v>74</v>
      </c>
      <c r="C314" s="25" t="s">
        <v>64</v>
      </c>
      <c r="D314" s="25" t="s">
        <v>71</v>
      </c>
      <c r="E314" s="25">
        <v>0</v>
      </c>
      <c r="F314" s="25" t="s">
        <v>71</v>
      </c>
      <c r="G314" s="25">
        <v>0</v>
      </c>
      <c r="H314" s="25">
        <v>0</v>
      </c>
      <c r="I314" s="25">
        <v>0</v>
      </c>
      <c r="J314" s="25" t="s">
        <v>64</v>
      </c>
    </row>
    <row r="315" spans="1:10" ht="12.75" customHeight="1" x14ac:dyDescent="0.2">
      <c r="A315" s="24"/>
      <c r="B315" s="22" t="s">
        <v>75</v>
      </c>
      <c r="C315" s="25" t="s">
        <v>64</v>
      </c>
      <c r="D315" s="25">
        <v>1</v>
      </c>
      <c r="E315" s="25">
        <v>0</v>
      </c>
      <c r="F315" s="25">
        <v>0</v>
      </c>
      <c r="G315" s="25" t="s">
        <v>71</v>
      </c>
      <c r="H315" s="25" t="s">
        <v>71</v>
      </c>
      <c r="I315" s="25" t="s">
        <v>71</v>
      </c>
      <c r="J315" s="25" t="s">
        <v>64</v>
      </c>
    </row>
    <row r="316" spans="1:10" ht="12.75" customHeight="1" x14ac:dyDescent="0.2">
      <c r="A316" s="24"/>
      <c r="B316" s="24" t="s">
        <v>76</v>
      </c>
      <c r="C316" s="25" t="s">
        <v>64</v>
      </c>
      <c r="D316" s="25">
        <v>1</v>
      </c>
      <c r="E316" s="25">
        <v>0</v>
      </c>
      <c r="F316" s="25">
        <v>0</v>
      </c>
      <c r="G316" s="25" t="s">
        <v>71</v>
      </c>
      <c r="H316" s="25" t="s">
        <v>71</v>
      </c>
      <c r="I316" s="25" t="s">
        <v>71</v>
      </c>
      <c r="J316" s="25" t="s">
        <v>64</v>
      </c>
    </row>
    <row r="317" spans="1:10" ht="12.75" customHeight="1" x14ac:dyDescent="0.2">
      <c r="A317" s="24"/>
      <c r="B317" s="24" t="s">
        <v>77</v>
      </c>
      <c r="C317" s="25" t="s">
        <v>64</v>
      </c>
      <c r="D317" s="25" t="s">
        <v>71</v>
      </c>
      <c r="E317" s="25" t="s">
        <v>64</v>
      </c>
      <c r="F317" s="25" t="s">
        <v>64</v>
      </c>
      <c r="G317" s="25" t="s">
        <v>64</v>
      </c>
      <c r="H317" s="25" t="s">
        <v>64</v>
      </c>
      <c r="I317" s="25" t="s">
        <v>64</v>
      </c>
      <c r="J317" s="25" t="s">
        <v>64</v>
      </c>
    </row>
    <row r="318" spans="1:10" ht="12.75" customHeight="1" x14ac:dyDescent="0.2">
      <c r="A318" s="24"/>
      <c r="B318" s="24" t="s">
        <v>78</v>
      </c>
      <c r="C318" s="25" t="s">
        <v>64</v>
      </c>
      <c r="D318" s="25" t="s">
        <v>71</v>
      </c>
      <c r="E318" s="25">
        <v>0</v>
      </c>
      <c r="F318" s="25">
        <v>0</v>
      </c>
      <c r="G318" s="25" t="s">
        <v>71</v>
      </c>
      <c r="H318" s="25">
        <v>0</v>
      </c>
      <c r="I318" s="25">
        <v>0</v>
      </c>
      <c r="J318" s="25" t="s">
        <v>64</v>
      </c>
    </row>
    <row r="319" spans="1:10" ht="12.75" customHeight="1" x14ac:dyDescent="0.2">
      <c r="A319" s="24"/>
      <c r="B319" s="24" t="s">
        <v>79</v>
      </c>
      <c r="C319" s="25" t="s">
        <v>64</v>
      </c>
      <c r="D319" s="25" t="s">
        <v>71</v>
      </c>
      <c r="E319" s="25" t="s">
        <v>64</v>
      </c>
      <c r="F319" s="25">
        <v>0</v>
      </c>
      <c r="G319" s="25">
        <v>0</v>
      </c>
      <c r="H319" s="25" t="s">
        <v>71</v>
      </c>
      <c r="I319" s="25" t="s">
        <v>64</v>
      </c>
      <c r="J319" s="25" t="s">
        <v>64</v>
      </c>
    </row>
    <row r="320" spans="1:10" ht="12.75" customHeight="1" x14ac:dyDescent="0.2">
      <c r="A320" s="24"/>
      <c r="B320" s="24" t="s">
        <v>80</v>
      </c>
      <c r="C320" s="25" t="s">
        <v>64</v>
      </c>
      <c r="D320" s="25" t="s">
        <v>64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 t="s">
        <v>64</v>
      </c>
    </row>
    <row r="321" spans="1:10" ht="12.75" customHeight="1" x14ac:dyDescent="0.2">
      <c r="A321" s="24"/>
      <c r="B321" s="24" t="s">
        <v>81</v>
      </c>
      <c r="C321" s="25" t="s">
        <v>64</v>
      </c>
      <c r="D321" s="25" t="s">
        <v>71</v>
      </c>
      <c r="E321" s="25">
        <v>0</v>
      </c>
      <c r="F321" s="25">
        <v>0</v>
      </c>
      <c r="G321" s="25" t="s">
        <v>71</v>
      </c>
      <c r="H321" s="25" t="s">
        <v>71</v>
      </c>
      <c r="I321" s="25">
        <v>0</v>
      </c>
      <c r="J321" s="25" t="s">
        <v>64</v>
      </c>
    </row>
    <row r="322" spans="1:10" ht="12.75" customHeight="1" x14ac:dyDescent="0.2">
      <c r="A322" s="24"/>
      <c r="B322" s="22" t="s">
        <v>82</v>
      </c>
      <c r="C322" s="25" t="s">
        <v>71</v>
      </c>
      <c r="D322" s="25" t="s">
        <v>71</v>
      </c>
      <c r="E322" s="25">
        <v>0</v>
      </c>
      <c r="F322" s="25">
        <v>0</v>
      </c>
      <c r="G322" s="25" t="s">
        <v>71</v>
      </c>
      <c r="H322" s="25" t="s">
        <v>71</v>
      </c>
      <c r="I322" s="25">
        <v>0</v>
      </c>
      <c r="J322" s="25" t="s">
        <v>71</v>
      </c>
    </row>
    <row r="323" spans="1:10" ht="12.75" customHeight="1" x14ac:dyDescent="0.2">
      <c r="A323" s="24"/>
      <c r="B323" s="22"/>
      <c r="C323" s="25"/>
      <c r="D323" s="25"/>
      <c r="E323" s="25"/>
      <c r="F323" s="25"/>
      <c r="G323" s="25"/>
      <c r="H323" s="25"/>
      <c r="I323" s="25"/>
      <c r="J323" s="25"/>
    </row>
    <row r="324" spans="1:10" s="12" customFormat="1" ht="12.75" customHeight="1" x14ac:dyDescent="0.2">
      <c r="A324" s="22" t="s">
        <v>110</v>
      </c>
      <c r="B324" s="22" t="s">
        <v>111</v>
      </c>
      <c r="C324" s="27"/>
      <c r="D324" s="27"/>
      <c r="E324" s="27"/>
      <c r="F324" s="27"/>
      <c r="G324" s="27"/>
      <c r="H324" s="27"/>
      <c r="I324" s="27"/>
      <c r="J324" s="27"/>
    </row>
    <row r="325" spans="1:10" s="12" customFormat="1" ht="12.75" customHeight="1" x14ac:dyDescent="0.2">
      <c r="A325" s="22"/>
      <c r="B325" s="22"/>
      <c r="C325" s="27"/>
      <c r="D325" s="27"/>
      <c r="E325" s="27"/>
      <c r="F325" s="27"/>
      <c r="G325" s="27"/>
      <c r="H325" s="27"/>
      <c r="I325" s="27"/>
      <c r="J325" s="27"/>
    </row>
    <row r="326" spans="1:10" s="12" customFormat="1" ht="12.75" customHeight="1" x14ac:dyDescent="0.2">
      <c r="A326" s="22"/>
      <c r="B326" s="22"/>
      <c r="C326" s="27"/>
      <c r="D326" s="27"/>
      <c r="E326" s="27"/>
      <c r="F326" s="27"/>
      <c r="G326" s="27"/>
      <c r="H326" s="27"/>
      <c r="I326" s="27"/>
      <c r="J326" s="27"/>
    </row>
    <row r="327" spans="1:10" ht="12.75" customHeight="1" x14ac:dyDescent="0.2">
      <c r="A327" s="24"/>
      <c r="B327" s="22" t="s">
        <v>62</v>
      </c>
      <c r="C327" s="25">
        <v>2</v>
      </c>
      <c r="D327" s="25">
        <v>1</v>
      </c>
      <c r="E327" s="25">
        <v>0</v>
      </c>
      <c r="F327" s="25" t="s">
        <v>71</v>
      </c>
      <c r="G327" s="25">
        <v>1</v>
      </c>
      <c r="H327" s="25" t="s">
        <v>71</v>
      </c>
      <c r="I327" s="25">
        <v>0</v>
      </c>
      <c r="J327" s="25" t="s">
        <v>71</v>
      </c>
    </row>
    <row r="328" spans="1:10" ht="12.75" customHeight="1" x14ac:dyDescent="0.2">
      <c r="A328" s="24"/>
      <c r="B328" s="22" t="s">
        <v>63</v>
      </c>
      <c r="C328" s="25" t="s">
        <v>64</v>
      </c>
      <c r="D328" s="25" t="s">
        <v>71</v>
      </c>
      <c r="E328" s="25">
        <v>0</v>
      </c>
      <c r="F328" s="25" t="s">
        <v>71</v>
      </c>
      <c r="G328" s="25" t="s">
        <v>71</v>
      </c>
      <c r="H328" s="25" t="s">
        <v>71</v>
      </c>
      <c r="I328" s="25">
        <v>0</v>
      </c>
      <c r="J328" s="25" t="s">
        <v>64</v>
      </c>
    </row>
    <row r="329" spans="1:10" ht="12.75" customHeight="1" x14ac:dyDescent="0.2">
      <c r="A329" s="24"/>
      <c r="B329" s="24" t="s">
        <v>65</v>
      </c>
      <c r="C329" s="25" t="s">
        <v>64</v>
      </c>
      <c r="D329" s="25" t="s">
        <v>71</v>
      </c>
      <c r="E329" s="25">
        <v>0</v>
      </c>
      <c r="F329" s="25" t="s">
        <v>71</v>
      </c>
      <c r="G329" s="25" t="s">
        <v>71</v>
      </c>
      <c r="H329" s="25">
        <v>0</v>
      </c>
      <c r="I329" s="25">
        <v>0</v>
      </c>
      <c r="J329" s="25" t="s">
        <v>64</v>
      </c>
    </row>
    <row r="330" spans="1:10" ht="12.75" customHeight="1" x14ac:dyDescent="0.2">
      <c r="A330" s="24"/>
      <c r="B330" s="24" t="s">
        <v>66</v>
      </c>
      <c r="C330" s="25" t="s">
        <v>64</v>
      </c>
      <c r="D330" s="25">
        <v>0</v>
      </c>
      <c r="E330" s="25">
        <v>0</v>
      </c>
      <c r="F330" s="25" t="s">
        <v>71</v>
      </c>
      <c r="G330" s="25" t="s">
        <v>71</v>
      </c>
      <c r="H330" s="25" t="s">
        <v>71</v>
      </c>
      <c r="I330" s="25">
        <v>0</v>
      </c>
      <c r="J330" s="25" t="s">
        <v>64</v>
      </c>
    </row>
    <row r="331" spans="1:10" ht="12.75" customHeight="1" x14ac:dyDescent="0.2">
      <c r="A331" s="24"/>
      <c r="B331" s="22" t="s">
        <v>67</v>
      </c>
      <c r="C331" s="25" t="s">
        <v>64</v>
      </c>
      <c r="D331" s="25" t="s">
        <v>71</v>
      </c>
      <c r="E331" s="25">
        <v>0</v>
      </c>
      <c r="F331" s="25">
        <v>0</v>
      </c>
      <c r="G331" s="25" t="s">
        <v>71</v>
      </c>
      <c r="H331" s="25" t="s">
        <v>71</v>
      </c>
      <c r="I331" s="25">
        <v>0</v>
      </c>
      <c r="J331" s="25" t="s">
        <v>64</v>
      </c>
    </row>
    <row r="332" spans="1:10" ht="12.75" customHeight="1" x14ac:dyDescent="0.2">
      <c r="A332" s="24"/>
      <c r="B332" s="24" t="s">
        <v>69</v>
      </c>
      <c r="C332" s="25" t="s">
        <v>64</v>
      </c>
      <c r="D332" s="25" t="s">
        <v>71</v>
      </c>
      <c r="E332" s="25">
        <v>0</v>
      </c>
      <c r="F332" s="25">
        <v>0</v>
      </c>
      <c r="G332" s="25" t="s">
        <v>71</v>
      </c>
      <c r="H332" s="25" t="s">
        <v>71</v>
      </c>
      <c r="I332" s="25">
        <v>0</v>
      </c>
      <c r="J332" s="25" t="s">
        <v>64</v>
      </c>
    </row>
    <row r="333" spans="1:10" ht="12.75" customHeight="1" x14ac:dyDescent="0.2">
      <c r="A333" s="24"/>
      <c r="B333" s="24" t="s">
        <v>70</v>
      </c>
      <c r="C333" s="25" t="s">
        <v>64</v>
      </c>
      <c r="D333" s="25" t="s">
        <v>71</v>
      </c>
      <c r="E333" s="25">
        <v>0</v>
      </c>
      <c r="F333" s="25">
        <v>0</v>
      </c>
      <c r="G333" s="25" t="s">
        <v>71</v>
      </c>
      <c r="H333" s="25">
        <v>0</v>
      </c>
      <c r="I333" s="25">
        <v>0</v>
      </c>
      <c r="J333" s="25" t="s">
        <v>64</v>
      </c>
    </row>
    <row r="334" spans="1:10" ht="12.75" customHeight="1" x14ac:dyDescent="0.2">
      <c r="A334" s="24"/>
      <c r="B334" s="24" t="s">
        <v>72</v>
      </c>
      <c r="C334" s="25" t="s">
        <v>64</v>
      </c>
      <c r="D334" s="25" t="s">
        <v>71</v>
      </c>
      <c r="E334" s="25">
        <v>0</v>
      </c>
      <c r="F334" s="25">
        <v>0</v>
      </c>
      <c r="G334" s="25" t="s">
        <v>71</v>
      </c>
      <c r="H334" s="25" t="s">
        <v>71</v>
      </c>
      <c r="I334" s="25">
        <v>0</v>
      </c>
      <c r="J334" s="25" t="s">
        <v>64</v>
      </c>
    </row>
    <row r="335" spans="1:10" ht="12.75" customHeight="1" x14ac:dyDescent="0.2">
      <c r="A335" s="24"/>
      <c r="B335" s="24" t="s">
        <v>73</v>
      </c>
      <c r="C335" s="25" t="s">
        <v>64</v>
      </c>
      <c r="D335" s="25" t="s">
        <v>71</v>
      </c>
      <c r="E335" s="25" t="s">
        <v>64</v>
      </c>
      <c r="F335" s="25" t="s">
        <v>64</v>
      </c>
      <c r="G335" s="25" t="s">
        <v>64</v>
      </c>
      <c r="H335" s="25" t="s">
        <v>64</v>
      </c>
      <c r="I335" s="25" t="s">
        <v>64</v>
      </c>
      <c r="J335" s="25" t="s">
        <v>64</v>
      </c>
    </row>
    <row r="336" spans="1:10" ht="12.75" customHeight="1" x14ac:dyDescent="0.2">
      <c r="A336" s="24"/>
      <c r="B336" s="24" t="s">
        <v>74</v>
      </c>
      <c r="C336" s="25" t="s">
        <v>64</v>
      </c>
      <c r="D336" s="25" t="s">
        <v>71</v>
      </c>
      <c r="E336" s="25">
        <v>0</v>
      </c>
      <c r="F336" s="25">
        <v>0</v>
      </c>
      <c r="G336" s="25" t="s">
        <v>71</v>
      </c>
      <c r="H336" s="25">
        <v>0</v>
      </c>
      <c r="I336" s="25">
        <v>0</v>
      </c>
      <c r="J336" s="25" t="s">
        <v>64</v>
      </c>
    </row>
    <row r="337" spans="1:10" ht="12.75" customHeight="1" x14ac:dyDescent="0.2">
      <c r="A337" s="24"/>
      <c r="B337" s="22" t="s">
        <v>75</v>
      </c>
      <c r="C337" s="25" t="s">
        <v>64</v>
      </c>
      <c r="D337" s="25" t="s">
        <v>71</v>
      </c>
      <c r="E337" s="25">
        <v>0</v>
      </c>
      <c r="F337" s="25" t="s">
        <v>71</v>
      </c>
      <c r="G337" s="25" t="s">
        <v>71</v>
      </c>
      <c r="H337" s="25" t="s">
        <v>71</v>
      </c>
      <c r="I337" s="25">
        <v>0</v>
      </c>
      <c r="J337" s="25" t="s">
        <v>64</v>
      </c>
    </row>
    <row r="338" spans="1:10" ht="12.75" customHeight="1" x14ac:dyDescent="0.2">
      <c r="A338" s="24"/>
      <c r="B338" s="24" t="s">
        <v>76</v>
      </c>
      <c r="C338" s="25" t="s">
        <v>64</v>
      </c>
      <c r="D338" s="25" t="s">
        <v>71</v>
      </c>
      <c r="E338" s="25">
        <v>0</v>
      </c>
      <c r="F338" s="25" t="s">
        <v>71</v>
      </c>
      <c r="G338" s="25" t="s">
        <v>71</v>
      </c>
      <c r="H338" s="25" t="s">
        <v>71</v>
      </c>
      <c r="I338" s="25">
        <v>0</v>
      </c>
      <c r="J338" s="25" t="s">
        <v>64</v>
      </c>
    </row>
    <row r="339" spans="1:10" ht="12.75" customHeight="1" x14ac:dyDescent="0.2">
      <c r="A339" s="24"/>
      <c r="B339" s="24" t="s">
        <v>77</v>
      </c>
      <c r="C339" s="25" t="s">
        <v>64</v>
      </c>
      <c r="D339" s="25" t="s">
        <v>71</v>
      </c>
      <c r="E339" s="25" t="s">
        <v>64</v>
      </c>
      <c r="F339" s="25" t="s">
        <v>64</v>
      </c>
      <c r="G339" s="25" t="s">
        <v>64</v>
      </c>
      <c r="H339" s="25" t="s">
        <v>64</v>
      </c>
      <c r="I339" s="25" t="s">
        <v>64</v>
      </c>
      <c r="J339" s="25" t="s">
        <v>64</v>
      </c>
    </row>
    <row r="340" spans="1:10" ht="12.75" customHeight="1" x14ac:dyDescent="0.2">
      <c r="A340" s="24"/>
      <c r="B340" s="24" t="s">
        <v>78</v>
      </c>
      <c r="C340" s="25" t="s">
        <v>64</v>
      </c>
      <c r="D340" s="25" t="s">
        <v>71</v>
      </c>
      <c r="E340" s="25">
        <v>0</v>
      </c>
      <c r="F340" s="25">
        <v>0</v>
      </c>
      <c r="G340" s="25" t="s">
        <v>71</v>
      </c>
      <c r="H340" s="25" t="s">
        <v>71</v>
      </c>
      <c r="I340" s="25">
        <v>0</v>
      </c>
      <c r="J340" s="25" t="s">
        <v>64</v>
      </c>
    </row>
    <row r="341" spans="1:10" ht="12.75" customHeight="1" x14ac:dyDescent="0.2">
      <c r="A341" s="24"/>
      <c r="B341" s="24" t="s">
        <v>79</v>
      </c>
      <c r="C341" s="25" t="s">
        <v>64</v>
      </c>
      <c r="D341" s="25" t="s">
        <v>71</v>
      </c>
      <c r="E341" s="25" t="s">
        <v>64</v>
      </c>
      <c r="F341" s="25" t="s">
        <v>71</v>
      </c>
      <c r="G341" s="25">
        <v>0</v>
      </c>
      <c r="H341" s="25" t="s">
        <v>71</v>
      </c>
      <c r="I341" s="25" t="s">
        <v>64</v>
      </c>
      <c r="J341" s="25" t="s">
        <v>64</v>
      </c>
    </row>
    <row r="342" spans="1:10" ht="12.75" customHeight="1" x14ac:dyDescent="0.2">
      <c r="A342" s="24"/>
      <c r="B342" s="24" t="s">
        <v>80</v>
      </c>
      <c r="C342" s="25" t="s">
        <v>64</v>
      </c>
      <c r="D342" s="25" t="s">
        <v>64</v>
      </c>
      <c r="E342" s="25">
        <v>0</v>
      </c>
      <c r="F342" s="25" t="s">
        <v>71</v>
      </c>
      <c r="G342" s="25">
        <v>0</v>
      </c>
      <c r="H342" s="25">
        <v>0</v>
      </c>
      <c r="I342" s="25">
        <v>0</v>
      </c>
      <c r="J342" s="25" t="s">
        <v>64</v>
      </c>
    </row>
    <row r="343" spans="1:10" ht="12.75" customHeight="1" x14ac:dyDescent="0.2">
      <c r="A343" s="24"/>
      <c r="B343" s="24" t="s">
        <v>81</v>
      </c>
      <c r="C343" s="25" t="s">
        <v>64</v>
      </c>
      <c r="D343" s="25" t="s">
        <v>71</v>
      </c>
      <c r="E343" s="25">
        <v>0</v>
      </c>
      <c r="F343" s="25" t="s">
        <v>71</v>
      </c>
      <c r="G343" s="25" t="s">
        <v>71</v>
      </c>
      <c r="H343" s="25">
        <v>0</v>
      </c>
      <c r="I343" s="25">
        <v>0</v>
      </c>
      <c r="J343" s="25" t="s">
        <v>64</v>
      </c>
    </row>
    <row r="344" spans="1:10" ht="12.75" customHeight="1" x14ac:dyDescent="0.2">
      <c r="A344" s="24"/>
      <c r="B344" s="22" t="s">
        <v>82</v>
      </c>
      <c r="C344" s="25" t="s">
        <v>71</v>
      </c>
      <c r="D344" s="25" t="s">
        <v>71</v>
      </c>
      <c r="E344" s="25">
        <v>0</v>
      </c>
      <c r="F344" s="25">
        <v>0</v>
      </c>
      <c r="G344" s="25" t="s">
        <v>71</v>
      </c>
      <c r="H344" s="25" t="s">
        <v>71</v>
      </c>
      <c r="I344" s="25">
        <v>0</v>
      </c>
      <c r="J344" s="25" t="s">
        <v>71</v>
      </c>
    </row>
    <row r="345" spans="1:10" ht="12.75" customHeight="1" x14ac:dyDescent="0.2">
      <c r="A345" s="24"/>
      <c r="B345" s="22"/>
      <c r="C345" s="25"/>
      <c r="D345" s="25"/>
      <c r="E345" s="25"/>
      <c r="F345" s="25"/>
      <c r="G345" s="25"/>
      <c r="H345" s="25"/>
      <c r="I345" s="25"/>
      <c r="J345" s="25"/>
    </row>
    <row r="346" spans="1:10" s="12" customFormat="1" ht="12.75" customHeight="1" x14ac:dyDescent="0.2">
      <c r="A346" s="22" t="s">
        <v>112</v>
      </c>
      <c r="B346" s="22" t="s">
        <v>113</v>
      </c>
      <c r="C346" s="27"/>
      <c r="D346" s="27"/>
      <c r="E346" s="27"/>
      <c r="F346" s="27"/>
      <c r="G346" s="27"/>
      <c r="H346" s="27"/>
      <c r="I346" s="27"/>
      <c r="J346" s="27"/>
    </row>
    <row r="347" spans="1:10" s="12" customFormat="1" ht="12.75" customHeight="1" x14ac:dyDescent="0.2">
      <c r="A347" s="22"/>
      <c r="B347" s="22"/>
      <c r="C347" s="27"/>
      <c r="D347" s="27"/>
      <c r="E347" s="27"/>
      <c r="F347" s="27"/>
      <c r="G347" s="27"/>
      <c r="H347" s="27"/>
      <c r="I347" s="27"/>
      <c r="J347" s="27"/>
    </row>
    <row r="348" spans="1:10" s="12" customFormat="1" ht="12.75" customHeight="1" x14ac:dyDescent="0.2">
      <c r="A348" s="22"/>
      <c r="B348" s="22"/>
      <c r="C348" s="27"/>
      <c r="D348" s="27"/>
      <c r="E348" s="27"/>
      <c r="F348" s="27"/>
      <c r="G348" s="27"/>
      <c r="H348" s="27"/>
      <c r="I348" s="27"/>
      <c r="J348" s="27"/>
    </row>
    <row r="349" spans="1:10" ht="12.75" customHeight="1" x14ac:dyDescent="0.2">
      <c r="A349" s="24"/>
      <c r="B349" s="22" t="s">
        <v>62</v>
      </c>
      <c r="C349" s="25">
        <v>387</v>
      </c>
      <c r="D349" s="25">
        <v>71</v>
      </c>
      <c r="E349" s="25" t="s">
        <v>71</v>
      </c>
      <c r="F349" s="25">
        <v>11</v>
      </c>
      <c r="G349" s="25">
        <v>67</v>
      </c>
      <c r="H349" s="25">
        <v>4</v>
      </c>
      <c r="I349" s="25" t="s">
        <v>71</v>
      </c>
      <c r="J349" s="25">
        <v>233</v>
      </c>
    </row>
    <row r="350" spans="1:10" ht="12.75" customHeight="1" x14ac:dyDescent="0.2">
      <c r="A350" s="24"/>
      <c r="B350" s="22" t="s">
        <v>63</v>
      </c>
      <c r="C350" s="25" t="s">
        <v>64</v>
      </c>
      <c r="D350" s="25">
        <v>1</v>
      </c>
      <c r="E350" s="25" t="s">
        <v>71</v>
      </c>
      <c r="F350" s="25" t="s">
        <v>71</v>
      </c>
      <c r="G350" s="25">
        <v>19</v>
      </c>
      <c r="H350" s="25" t="s">
        <v>71</v>
      </c>
      <c r="I350" s="25" t="s">
        <v>71</v>
      </c>
      <c r="J350" s="25" t="s">
        <v>64</v>
      </c>
    </row>
    <row r="351" spans="1:10" ht="12.75" customHeight="1" x14ac:dyDescent="0.2">
      <c r="A351" s="24"/>
      <c r="B351" s="24" t="s">
        <v>65</v>
      </c>
      <c r="C351" s="25" t="s">
        <v>64</v>
      </c>
      <c r="D351" s="25">
        <v>1</v>
      </c>
      <c r="E351" s="25">
        <v>0</v>
      </c>
      <c r="F351" s="25" t="s">
        <v>71</v>
      </c>
      <c r="G351" s="25">
        <v>4</v>
      </c>
      <c r="H351" s="25" t="s">
        <v>71</v>
      </c>
      <c r="I351" s="25">
        <v>0</v>
      </c>
      <c r="J351" s="25" t="s">
        <v>64</v>
      </c>
    </row>
    <row r="352" spans="1:10" ht="12.75" customHeight="1" x14ac:dyDescent="0.2">
      <c r="A352" s="24"/>
      <c r="B352" s="24" t="s">
        <v>66</v>
      </c>
      <c r="C352" s="25" t="s">
        <v>64</v>
      </c>
      <c r="D352" s="25">
        <v>0</v>
      </c>
      <c r="E352" s="25" t="s">
        <v>71</v>
      </c>
      <c r="F352" s="25" t="s">
        <v>71</v>
      </c>
      <c r="G352" s="25">
        <v>15</v>
      </c>
      <c r="H352" s="25" t="s">
        <v>71</v>
      </c>
      <c r="I352" s="25" t="s">
        <v>71</v>
      </c>
      <c r="J352" s="25" t="s">
        <v>64</v>
      </c>
    </row>
    <row r="353" spans="1:10" ht="12.75" customHeight="1" x14ac:dyDescent="0.2">
      <c r="A353" s="24"/>
      <c r="B353" s="22" t="s">
        <v>67</v>
      </c>
      <c r="C353" s="25" t="s">
        <v>64</v>
      </c>
      <c r="D353" s="25">
        <v>58</v>
      </c>
      <c r="E353" s="25" t="s">
        <v>71</v>
      </c>
      <c r="F353" s="25" t="s">
        <v>85</v>
      </c>
      <c r="G353" s="25">
        <v>40</v>
      </c>
      <c r="H353" s="25">
        <v>1</v>
      </c>
      <c r="I353" s="25" t="s">
        <v>71</v>
      </c>
      <c r="J353" s="25" t="s">
        <v>64</v>
      </c>
    </row>
    <row r="354" spans="1:10" ht="12.75" customHeight="1" x14ac:dyDescent="0.2">
      <c r="A354" s="24"/>
      <c r="B354" s="24" t="s">
        <v>69</v>
      </c>
      <c r="C354" s="25" t="s">
        <v>64</v>
      </c>
      <c r="D354" s="25">
        <v>3</v>
      </c>
      <c r="E354" s="25" t="s">
        <v>71</v>
      </c>
      <c r="F354" s="25" t="s">
        <v>71</v>
      </c>
      <c r="G354" s="25">
        <v>34</v>
      </c>
      <c r="H354" s="25" t="s">
        <v>71</v>
      </c>
      <c r="I354" s="25" t="s">
        <v>71</v>
      </c>
      <c r="J354" s="25" t="s">
        <v>64</v>
      </c>
    </row>
    <row r="355" spans="1:10" ht="12.75" customHeight="1" x14ac:dyDescent="0.2">
      <c r="A355" s="24"/>
      <c r="B355" s="24" t="s">
        <v>70</v>
      </c>
      <c r="C355" s="25" t="s">
        <v>64</v>
      </c>
      <c r="D355" s="25">
        <v>1</v>
      </c>
      <c r="E355" s="25">
        <v>0</v>
      </c>
      <c r="F355" s="25" t="s">
        <v>71</v>
      </c>
      <c r="G355" s="25" t="s">
        <v>71</v>
      </c>
      <c r="H355" s="25" t="s">
        <v>71</v>
      </c>
      <c r="I355" s="25">
        <v>0</v>
      </c>
      <c r="J355" s="25" t="s">
        <v>64</v>
      </c>
    </row>
    <row r="356" spans="1:10" ht="12.75" customHeight="1" x14ac:dyDescent="0.2">
      <c r="A356" s="24"/>
      <c r="B356" s="24" t="s">
        <v>72</v>
      </c>
      <c r="C356" s="25" t="s">
        <v>64</v>
      </c>
      <c r="D356" s="25">
        <v>53</v>
      </c>
      <c r="E356" s="25" t="s">
        <v>71</v>
      </c>
      <c r="F356" s="25">
        <v>1</v>
      </c>
      <c r="G356" s="25">
        <v>2</v>
      </c>
      <c r="H356" s="25" t="s">
        <v>71</v>
      </c>
      <c r="I356" s="25">
        <v>0</v>
      </c>
      <c r="J356" s="25" t="s">
        <v>64</v>
      </c>
    </row>
    <row r="357" spans="1:10" ht="12.75" customHeight="1" x14ac:dyDescent="0.2">
      <c r="A357" s="24"/>
      <c r="B357" s="24" t="s">
        <v>73</v>
      </c>
      <c r="C357" s="25" t="s">
        <v>64</v>
      </c>
      <c r="D357" s="25" t="s">
        <v>71</v>
      </c>
      <c r="E357" s="25" t="s">
        <v>64</v>
      </c>
      <c r="F357" s="25" t="s">
        <v>64</v>
      </c>
      <c r="G357" s="25" t="s">
        <v>64</v>
      </c>
      <c r="H357" s="25" t="s">
        <v>64</v>
      </c>
      <c r="I357" s="25" t="s">
        <v>64</v>
      </c>
      <c r="J357" s="25" t="s">
        <v>64</v>
      </c>
    </row>
    <row r="358" spans="1:10" ht="12.75" customHeight="1" x14ac:dyDescent="0.2">
      <c r="A358" s="24"/>
      <c r="B358" s="24" t="s">
        <v>74</v>
      </c>
      <c r="C358" s="25" t="s">
        <v>64</v>
      </c>
      <c r="D358" s="25" t="s">
        <v>71</v>
      </c>
      <c r="E358" s="25">
        <v>0</v>
      </c>
      <c r="F358" s="25" t="s">
        <v>85</v>
      </c>
      <c r="G358" s="25">
        <v>4</v>
      </c>
      <c r="H358" s="25" t="s">
        <v>71</v>
      </c>
      <c r="I358" s="25">
        <v>0</v>
      </c>
      <c r="J358" s="25" t="s">
        <v>64</v>
      </c>
    </row>
    <row r="359" spans="1:10" ht="12.75" customHeight="1" x14ac:dyDescent="0.2">
      <c r="A359" s="24"/>
      <c r="B359" s="22" t="s">
        <v>75</v>
      </c>
      <c r="C359" s="25" t="s">
        <v>64</v>
      </c>
      <c r="D359" s="25">
        <v>11</v>
      </c>
      <c r="E359" s="25" t="s">
        <v>71</v>
      </c>
      <c r="F359" s="25">
        <v>6</v>
      </c>
      <c r="G359" s="25">
        <v>8</v>
      </c>
      <c r="H359" s="25">
        <v>3</v>
      </c>
      <c r="I359" s="25" t="s">
        <v>71</v>
      </c>
      <c r="J359" s="25" t="s">
        <v>64</v>
      </c>
    </row>
    <row r="360" spans="1:10" ht="12.75" customHeight="1" x14ac:dyDescent="0.2">
      <c r="A360" s="24"/>
      <c r="B360" s="24" t="s">
        <v>76</v>
      </c>
      <c r="C360" s="25" t="s">
        <v>64</v>
      </c>
      <c r="D360" s="25">
        <v>5</v>
      </c>
      <c r="E360" s="25" t="s">
        <v>71</v>
      </c>
      <c r="F360" s="25" t="s">
        <v>71</v>
      </c>
      <c r="G360" s="25">
        <v>6</v>
      </c>
      <c r="H360" s="25" t="s">
        <v>71</v>
      </c>
      <c r="I360" s="25" t="s">
        <v>71</v>
      </c>
      <c r="J360" s="25" t="s">
        <v>64</v>
      </c>
    </row>
    <row r="361" spans="1:10" ht="12.75" customHeight="1" x14ac:dyDescent="0.2">
      <c r="A361" s="24"/>
      <c r="B361" s="24" t="s">
        <v>77</v>
      </c>
      <c r="C361" s="25" t="s">
        <v>64</v>
      </c>
      <c r="D361" s="25">
        <v>5</v>
      </c>
      <c r="E361" s="25" t="s">
        <v>64</v>
      </c>
      <c r="F361" s="25" t="s">
        <v>64</v>
      </c>
      <c r="G361" s="25" t="s">
        <v>64</v>
      </c>
      <c r="H361" s="25" t="s">
        <v>64</v>
      </c>
      <c r="I361" s="25" t="s">
        <v>64</v>
      </c>
      <c r="J361" s="25" t="s">
        <v>64</v>
      </c>
    </row>
    <row r="362" spans="1:10" ht="12.75" customHeight="1" x14ac:dyDescent="0.2">
      <c r="A362" s="24"/>
      <c r="B362" s="24" t="s">
        <v>78</v>
      </c>
      <c r="C362" s="25" t="s">
        <v>64</v>
      </c>
      <c r="D362" s="25">
        <v>1</v>
      </c>
      <c r="E362" s="25">
        <v>0</v>
      </c>
      <c r="F362" s="25" t="s">
        <v>71</v>
      </c>
      <c r="G362" s="25" t="s">
        <v>71</v>
      </c>
      <c r="H362" s="25" t="s">
        <v>71</v>
      </c>
      <c r="I362" s="25">
        <v>0</v>
      </c>
      <c r="J362" s="25" t="s">
        <v>64</v>
      </c>
    </row>
    <row r="363" spans="1:10" ht="12.75" customHeight="1" x14ac:dyDescent="0.2">
      <c r="A363" s="24"/>
      <c r="B363" s="24" t="s">
        <v>79</v>
      </c>
      <c r="C363" s="25" t="s">
        <v>64</v>
      </c>
      <c r="D363" s="25" t="s">
        <v>71</v>
      </c>
      <c r="E363" s="25" t="s">
        <v>64</v>
      </c>
      <c r="F363" s="25">
        <v>6</v>
      </c>
      <c r="G363" s="25" t="s">
        <v>71</v>
      </c>
      <c r="H363" s="25">
        <v>3</v>
      </c>
      <c r="I363" s="25" t="s">
        <v>64</v>
      </c>
      <c r="J363" s="25" t="s">
        <v>64</v>
      </c>
    </row>
    <row r="364" spans="1:10" ht="12.75" customHeight="1" x14ac:dyDescent="0.2">
      <c r="A364" s="24"/>
      <c r="B364" s="24" t="s">
        <v>80</v>
      </c>
      <c r="C364" s="25" t="s">
        <v>64</v>
      </c>
      <c r="D364" s="25" t="s">
        <v>64</v>
      </c>
      <c r="E364" s="25">
        <v>0</v>
      </c>
      <c r="F364" s="25" t="s">
        <v>71</v>
      </c>
      <c r="G364" s="25" t="s">
        <v>71</v>
      </c>
      <c r="H364" s="25" t="s">
        <v>71</v>
      </c>
      <c r="I364" s="25">
        <v>0</v>
      </c>
      <c r="J364" s="25" t="s">
        <v>64</v>
      </c>
    </row>
    <row r="365" spans="1:10" ht="12.75" customHeight="1" x14ac:dyDescent="0.2">
      <c r="A365" s="24"/>
      <c r="B365" s="24" t="s">
        <v>81</v>
      </c>
      <c r="C365" s="25" t="s">
        <v>64</v>
      </c>
      <c r="D365" s="25" t="s">
        <v>71</v>
      </c>
      <c r="E365" s="25">
        <v>0</v>
      </c>
      <c r="F365" s="25" t="s">
        <v>71</v>
      </c>
      <c r="G365" s="25">
        <v>1</v>
      </c>
      <c r="H365" s="25" t="s">
        <v>71</v>
      </c>
      <c r="I365" s="25">
        <v>0</v>
      </c>
      <c r="J365" s="25" t="s">
        <v>64</v>
      </c>
    </row>
    <row r="366" spans="1:10" ht="12.75" customHeight="1" x14ac:dyDescent="0.2">
      <c r="A366" s="24"/>
      <c r="B366" s="22" t="s">
        <v>82</v>
      </c>
      <c r="C366" s="25">
        <v>235</v>
      </c>
      <c r="D366" s="25">
        <v>1</v>
      </c>
      <c r="E366" s="25">
        <v>0</v>
      </c>
      <c r="F366" s="25">
        <v>0</v>
      </c>
      <c r="G366" s="25" t="s">
        <v>71</v>
      </c>
      <c r="H366" s="25" t="s">
        <v>71</v>
      </c>
      <c r="I366" s="25">
        <v>0</v>
      </c>
      <c r="J366" s="25">
        <v>233</v>
      </c>
    </row>
    <row r="367" spans="1:10" ht="12.75" customHeight="1" x14ac:dyDescent="0.2">
      <c r="A367" s="24"/>
      <c r="B367" s="22"/>
      <c r="C367" s="25"/>
      <c r="D367" s="25"/>
      <c r="E367" s="25"/>
      <c r="F367" s="25"/>
      <c r="G367" s="25"/>
      <c r="H367" s="25"/>
      <c r="I367" s="25"/>
      <c r="J367" s="25"/>
    </row>
    <row r="368" spans="1:10" s="12" customFormat="1" ht="12.75" customHeight="1" x14ac:dyDescent="0.2">
      <c r="A368" s="22" t="s">
        <v>114</v>
      </c>
      <c r="B368" s="22" t="s">
        <v>115</v>
      </c>
      <c r="C368" s="27"/>
      <c r="D368" s="27"/>
      <c r="E368" s="27"/>
      <c r="F368" s="27"/>
      <c r="G368" s="27"/>
      <c r="H368" s="27"/>
      <c r="I368" s="27"/>
      <c r="J368" s="27"/>
    </row>
    <row r="369" spans="1:10" s="12" customFormat="1" ht="12.75" customHeight="1" x14ac:dyDescent="0.2">
      <c r="A369" s="22"/>
      <c r="B369" s="22"/>
      <c r="C369" s="27"/>
      <c r="D369" s="27"/>
      <c r="E369" s="27"/>
      <c r="F369" s="27"/>
      <c r="G369" s="27"/>
      <c r="H369" s="27"/>
      <c r="I369" s="27"/>
      <c r="J369" s="27"/>
    </row>
    <row r="370" spans="1:10" s="12" customFormat="1" ht="12.75" customHeight="1" x14ac:dyDescent="0.2">
      <c r="A370" s="22"/>
      <c r="B370" s="22"/>
      <c r="C370" s="27"/>
      <c r="D370" s="27"/>
      <c r="E370" s="27"/>
      <c r="F370" s="27"/>
      <c r="G370" s="27"/>
      <c r="H370" s="27"/>
      <c r="I370" s="27"/>
      <c r="J370" s="27"/>
    </row>
    <row r="371" spans="1:10" ht="12.75" customHeight="1" x14ac:dyDescent="0.2">
      <c r="A371" s="24"/>
      <c r="B371" s="22" t="s">
        <v>62</v>
      </c>
      <c r="C371" s="25">
        <v>161</v>
      </c>
      <c r="D371" s="25">
        <v>25</v>
      </c>
      <c r="E371" s="25" t="s">
        <v>71</v>
      </c>
      <c r="F371" s="25">
        <v>5</v>
      </c>
      <c r="G371" s="25">
        <v>18</v>
      </c>
      <c r="H371" s="25" t="s">
        <v>71</v>
      </c>
      <c r="I371" s="25">
        <v>0</v>
      </c>
      <c r="J371" s="25">
        <v>114</v>
      </c>
    </row>
    <row r="372" spans="1:10" ht="12.75" customHeight="1" x14ac:dyDescent="0.2">
      <c r="A372" s="24"/>
      <c r="B372" s="22" t="s">
        <v>63</v>
      </c>
      <c r="C372" s="25" t="s">
        <v>64</v>
      </c>
      <c r="D372" s="25" t="s">
        <v>71</v>
      </c>
      <c r="E372" s="25" t="s">
        <v>71</v>
      </c>
      <c r="F372" s="25" t="s">
        <v>71</v>
      </c>
      <c r="G372" s="25">
        <v>6</v>
      </c>
      <c r="H372" s="25" t="s">
        <v>71</v>
      </c>
      <c r="I372" s="25">
        <v>0</v>
      </c>
      <c r="J372" s="25" t="s">
        <v>64</v>
      </c>
    </row>
    <row r="373" spans="1:10" ht="12.75" customHeight="1" x14ac:dyDescent="0.2">
      <c r="A373" s="24"/>
      <c r="B373" s="24" t="s">
        <v>65</v>
      </c>
      <c r="C373" s="25" t="s">
        <v>64</v>
      </c>
      <c r="D373" s="25" t="s">
        <v>71</v>
      </c>
      <c r="E373" s="25">
        <v>0</v>
      </c>
      <c r="F373" s="25" t="s">
        <v>71</v>
      </c>
      <c r="G373" s="25">
        <v>1</v>
      </c>
      <c r="H373" s="25" t="s">
        <v>71</v>
      </c>
      <c r="I373" s="25">
        <v>0</v>
      </c>
      <c r="J373" s="25" t="s">
        <v>64</v>
      </c>
    </row>
    <row r="374" spans="1:10" ht="12.75" customHeight="1" x14ac:dyDescent="0.2">
      <c r="A374" s="24"/>
      <c r="B374" s="24" t="s">
        <v>66</v>
      </c>
      <c r="C374" s="25" t="s">
        <v>64</v>
      </c>
      <c r="D374" s="25">
        <v>0</v>
      </c>
      <c r="E374" s="25" t="s">
        <v>71</v>
      </c>
      <c r="F374" s="25" t="s">
        <v>71</v>
      </c>
      <c r="G374" s="25">
        <v>5</v>
      </c>
      <c r="H374" s="25" t="s">
        <v>71</v>
      </c>
      <c r="I374" s="25">
        <v>0</v>
      </c>
      <c r="J374" s="25" t="s">
        <v>64</v>
      </c>
    </row>
    <row r="375" spans="1:10" ht="12.75" customHeight="1" x14ac:dyDescent="0.2">
      <c r="A375" s="24"/>
      <c r="B375" s="22" t="s">
        <v>67</v>
      </c>
      <c r="C375" s="25" t="s">
        <v>64</v>
      </c>
      <c r="D375" s="25">
        <v>21</v>
      </c>
      <c r="E375" s="25">
        <v>0</v>
      </c>
      <c r="F375" s="25">
        <v>1</v>
      </c>
      <c r="G375" s="25" t="s">
        <v>85</v>
      </c>
      <c r="H375" s="25" t="s">
        <v>71</v>
      </c>
      <c r="I375" s="25">
        <v>0</v>
      </c>
      <c r="J375" s="25" t="s">
        <v>64</v>
      </c>
    </row>
    <row r="376" spans="1:10" ht="12.75" customHeight="1" x14ac:dyDescent="0.2">
      <c r="A376" s="24"/>
      <c r="B376" s="24" t="s">
        <v>69</v>
      </c>
      <c r="C376" s="25" t="s">
        <v>64</v>
      </c>
      <c r="D376" s="25">
        <v>1</v>
      </c>
      <c r="E376" s="25">
        <v>0</v>
      </c>
      <c r="F376" s="25" t="s">
        <v>71</v>
      </c>
      <c r="G376" s="25" t="s">
        <v>85</v>
      </c>
      <c r="H376" s="25" t="s">
        <v>71</v>
      </c>
      <c r="I376" s="25">
        <v>0</v>
      </c>
      <c r="J376" s="25" t="s">
        <v>64</v>
      </c>
    </row>
    <row r="377" spans="1:10" ht="12.75" customHeight="1" x14ac:dyDescent="0.2">
      <c r="A377" s="24"/>
      <c r="B377" s="24" t="s">
        <v>70</v>
      </c>
      <c r="C377" s="25" t="s">
        <v>64</v>
      </c>
      <c r="D377" s="25" t="s">
        <v>71</v>
      </c>
      <c r="E377" s="25">
        <v>0</v>
      </c>
      <c r="F377" s="25" t="s">
        <v>71</v>
      </c>
      <c r="G377" s="25" t="s">
        <v>71</v>
      </c>
      <c r="H377" s="25">
        <v>0</v>
      </c>
      <c r="I377" s="25">
        <v>0</v>
      </c>
      <c r="J377" s="25" t="s">
        <v>64</v>
      </c>
    </row>
    <row r="378" spans="1:10" ht="12.75" customHeight="1" x14ac:dyDescent="0.2">
      <c r="A378" s="24"/>
      <c r="B378" s="24" t="s">
        <v>72</v>
      </c>
      <c r="C378" s="25" t="s">
        <v>64</v>
      </c>
      <c r="D378" s="25">
        <v>20</v>
      </c>
      <c r="E378" s="25">
        <v>0</v>
      </c>
      <c r="F378" s="25">
        <v>1</v>
      </c>
      <c r="G378" s="25" t="s">
        <v>71</v>
      </c>
      <c r="H378" s="25" t="s">
        <v>71</v>
      </c>
      <c r="I378" s="25">
        <v>0</v>
      </c>
      <c r="J378" s="25" t="s">
        <v>64</v>
      </c>
    </row>
    <row r="379" spans="1:10" ht="12.75" customHeight="1" x14ac:dyDescent="0.2">
      <c r="A379" s="24"/>
      <c r="B379" s="24" t="s">
        <v>73</v>
      </c>
      <c r="C379" s="25" t="s">
        <v>64</v>
      </c>
      <c r="D379" s="25" t="s">
        <v>71</v>
      </c>
      <c r="E379" s="25" t="s">
        <v>64</v>
      </c>
      <c r="F379" s="25" t="s">
        <v>64</v>
      </c>
      <c r="G379" s="25" t="s">
        <v>64</v>
      </c>
      <c r="H379" s="25" t="s">
        <v>64</v>
      </c>
      <c r="I379" s="25" t="s">
        <v>64</v>
      </c>
      <c r="J379" s="25" t="s">
        <v>64</v>
      </c>
    </row>
    <row r="380" spans="1:10" ht="12.75" customHeight="1" x14ac:dyDescent="0.2">
      <c r="A380" s="24"/>
      <c r="B380" s="24" t="s">
        <v>74</v>
      </c>
      <c r="C380" s="25" t="s">
        <v>64</v>
      </c>
      <c r="D380" s="25" t="s">
        <v>71</v>
      </c>
      <c r="E380" s="25">
        <v>0</v>
      </c>
      <c r="F380" s="25" t="s">
        <v>71</v>
      </c>
      <c r="G380" s="25">
        <v>0</v>
      </c>
      <c r="H380" s="25" t="s">
        <v>71</v>
      </c>
      <c r="I380" s="25">
        <v>0</v>
      </c>
      <c r="J380" s="25" t="s">
        <v>64</v>
      </c>
    </row>
    <row r="381" spans="1:10" ht="12.75" customHeight="1" x14ac:dyDescent="0.2">
      <c r="A381" s="24"/>
      <c r="B381" s="22" t="s">
        <v>75</v>
      </c>
      <c r="C381" s="25" t="s">
        <v>64</v>
      </c>
      <c r="D381" s="25">
        <v>3</v>
      </c>
      <c r="E381" s="25" t="s">
        <v>71</v>
      </c>
      <c r="F381" s="25">
        <v>4</v>
      </c>
      <c r="G381" s="25">
        <v>1</v>
      </c>
      <c r="H381" s="25" t="s">
        <v>71</v>
      </c>
      <c r="I381" s="25">
        <v>0</v>
      </c>
      <c r="J381" s="25" t="s">
        <v>64</v>
      </c>
    </row>
    <row r="382" spans="1:10" ht="12.75" customHeight="1" x14ac:dyDescent="0.2">
      <c r="A382" s="24"/>
      <c r="B382" s="24" t="s">
        <v>76</v>
      </c>
      <c r="C382" s="25" t="s">
        <v>64</v>
      </c>
      <c r="D382" s="25">
        <v>1</v>
      </c>
      <c r="E382" s="25" t="s">
        <v>71</v>
      </c>
      <c r="F382" s="25" t="s">
        <v>71</v>
      </c>
      <c r="G382" s="25">
        <v>1</v>
      </c>
      <c r="H382" s="25" t="s">
        <v>71</v>
      </c>
      <c r="I382" s="25">
        <v>0</v>
      </c>
      <c r="J382" s="25" t="s">
        <v>64</v>
      </c>
    </row>
    <row r="383" spans="1:10" ht="12.75" customHeight="1" x14ac:dyDescent="0.2">
      <c r="A383" s="24"/>
      <c r="B383" s="24" t="s">
        <v>77</v>
      </c>
      <c r="C383" s="25" t="s">
        <v>64</v>
      </c>
      <c r="D383" s="25">
        <v>1</v>
      </c>
      <c r="E383" s="25" t="s">
        <v>64</v>
      </c>
      <c r="F383" s="25" t="s">
        <v>64</v>
      </c>
      <c r="G383" s="25" t="s">
        <v>64</v>
      </c>
      <c r="H383" s="25" t="s">
        <v>64</v>
      </c>
      <c r="I383" s="25" t="s">
        <v>64</v>
      </c>
      <c r="J383" s="25" t="s">
        <v>64</v>
      </c>
    </row>
    <row r="384" spans="1:10" ht="12.75" customHeight="1" x14ac:dyDescent="0.2">
      <c r="A384" s="24"/>
      <c r="B384" s="24" t="s">
        <v>78</v>
      </c>
      <c r="C384" s="25" t="s">
        <v>64</v>
      </c>
      <c r="D384" s="25">
        <v>1</v>
      </c>
      <c r="E384" s="25">
        <v>0</v>
      </c>
      <c r="F384" s="25" t="s">
        <v>71</v>
      </c>
      <c r="G384" s="25" t="s">
        <v>71</v>
      </c>
      <c r="H384" s="25" t="s">
        <v>71</v>
      </c>
      <c r="I384" s="25">
        <v>0</v>
      </c>
      <c r="J384" s="25" t="s">
        <v>64</v>
      </c>
    </row>
    <row r="385" spans="1:10" ht="12.75" customHeight="1" x14ac:dyDescent="0.2">
      <c r="A385" s="24"/>
      <c r="B385" s="24" t="s">
        <v>79</v>
      </c>
      <c r="C385" s="25" t="s">
        <v>64</v>
      </c>
      <c r="D385" s="25" t="s">
        <v>71</v>
      </c>
      <c r="E385" s="25" t="s">
        <v>64</v>
      </c>
      <c r="F385" s="25">
        <v>4</v>
      </c>
      <c r="G385" s="25" t="s">
        <v>71</v>
      </c>
      <c r="H385" s="25" t="s">
        <v>71</v>
      </c>
      <c r="I385" s="25" t="s">
        <v>64</v>
      </c>
      <c r="J385" s="25" t="s">
        <v>64</v>
      </c>
    </row>
    <row r="386" spans="1:10" ht="12.75" customHeight="1" x14ac:dyDescent="0.2">
      <c r="A386" s="24"/>
      <c r="B386" s="24" t="s">
        <v>80</v>
      </c>
      <c r="C386" s="25" t="s">
        <v>64</v>
      </c>
      <c r="D386" s="25" t="s">
        <v>64</v>
      </c>
      <c r="E386" s="25">
        <v>0</v>
      </c>
      <c r="F386" s="25" t="s">
        <v>71</v>
      </c>
      <c r="G386" s="25" t="s">
        <v>71</v>
      </c>
      <c r="H386" s="25" t="s">
        <v>71</v>
      </c>
      <c r="I386" s="25">
        <v>0</v>
      </c>
      <c r="J386" s="25" t="s">
        <v>64</v>
      </c>
    </row>
    <row r="387" spans="1:10" ht="12.75" customHeight="1" x14ac:dyDescent="0.2">
      <c r="A387" s="24"/>
      <c r="B387" s="24" t="s">
        <v>81</v>
      </c>
      <c r="C387" s="25" t="s">
        <v>64</v>
      </c>
      <c r="D387" s="25" t="s">
        <v>71</v>
      </c>
      <c r="E387" s="25">
        <v>0</v>
      </c>
      <c r="F387" s="25" t="s">
        <v>71</v>
      </c>
      <c r="G387" s="25">
        <v>0</v>
      </c>
      <c r="H387" s="25" t="s">
        <v>71</v>
      </c>
      <c r="I387" s="25">
        <v>0</v>
      </c>
      <c r="J387" s="25" t="s">
        <v>64</v>
      </c>
    </row>
    <row r="388" spans="1:10" ht="12.75" customHeight="1" x14ac:dyDescent="0.2">
      <c r="A388" s="24"/>
      <c r="B388" s="22" t="s">
        <v>82</v>
      </c>
      <c r="C388" s="25">
        <v>114</v>
      </c>
      <c r="D388" s="25" t="s">
        <v>71</v>
      </c>
      <c r="E388" s="25">
        <v>0</v>
      </c>
      <c r="F388" s="25">
        <v>0</v>
      </c>
      <c r="G388" s="25" t="s">
        <v>71</v>
      </c>
      <c r="H388" s="25" t="s">
        <v>71</v>
      </c>
      <c r="I388" s="25">
        <v>0</v>
      </c>
      <c r="J388" s="25">
        <v>114</v>
      </c>
    </row>
    <row r="389" spans="1:10" ht="12.75" customHeight="1" x14ac:dyDescent="0.2">
      <c r="A389" s="24"/>
      <c r="B389" s="22"/>
      <c r="C389" s="25"/>
      <c r="D389" s="25"/>
      <c r="E389" s="25"/>
      <c r="F389" s="25"/>
      <c r="G389" s="25"/>
      <c r="H389" s="25"/>
      <c r="I389" s="25"/>
      <c r="J389" s="25"/>
    </row>
    <row r="390" spans="1:10" s="12" customFormat="1" ht="12.75" customHeight="1" x14ac:dyDescent="0.2">
      <c r="A390" s="22" t="s">
        <v>116</v>
      </c>
      <c r="B390" s="22" t="s">
        <v>117</v>
      </c>
      <c r="C390" s="27"/>
      <c r="D390" s="27"/>
      <c r="E390" s="27"/>
      <c r="F390" s="27"/>
      <c r="G390" s="27"/>
      <c r="H390" s="27"/>
      <c r="I390" s="27"/>
      <c r="J390" s="27"/>
    </row>
    <row r="391" spans="1:10" s="12" customFormat="1" ht="12.75" customHeight="1" x14ac:dyDescent="0.2">
      <c r="A391" s="22"/>
      <c r="B391" s="22"/>
      <c r="C391" s="27"/>
      <c r="D391" s="27"/>
      <c r="E391" s="27"/>
      <c r="F391" s="27"/>
      <c r="G391" s="27"/>
      <c r="H391" s="27"/>
      <c r="I391" s="27"/>
      <c r="J391" s="27"/>
    </row>
    <row r="392" spans="1:10" s="12" customFormat="1" ht="12.75" customHeight="1" x14ac:dyDescent="0.2">
      <c r="A392" s="22"/>
      <c r="B392" s="22"/>
      <c r="C392" s="27"/>
      <c r="D392" s="27"/>
      <c r="E392" s="27"/>
      <c r="F392" s="27"/>
      <c r="G392" s="27"/>
      <c r="H392" s="27"/>
      <c r="I392" s="27"/>
      <c r="J392" s="27"/>
    </row>
    <row r="393" spans="1:10" ht="12.75" customHeight="1" x14ac:dyDescent="0.2">
      <c r="A393" s="24"/>
      <c r="B393" s="22" t="s">
        <v>62</v>
      </c>
      <c r="C393" s="25">
        <v>139</v>
      </c>
      <c r="D393" s="25">
        <v>23</v>
      </c>
      <c r="E393" s="25" t="s">
        <v>71</v>
      </c>
      <c r="F393" s="25">
        <v>1</v>
      </c>
      <c r="G393" s="25">
        <v>32</v>
      </c>
      <c r="H393" s="25">
        <v>1</v>
      </c>
      <c r="I393" s="25" t="s">
        <v>71</v>
      </c>
      <c r="J393" s="25">
        <v>83</v>
      </c>
    </row>
    <row r="394" spans="1:10" ht="12.75" customHeight="1" x14ac:dyDescent="0.2">
      <c r="A394" s="24"/>
      <c r="B394" s="22" t="s">
        <v>63</v>
      </c>
      <c r="C394" s="25" t="s">
        <v>64</v>
      </c>
      <c r="D394" s="25" t="s">
        <v>71</v>
      </c>
      <c r="E394" s="25">
        <v>0</v>
      </c>
      <c r="F394" s="25" t="s">
        <v>71</v>
      </c>
      <c r="G394" s="25">
        <v>9</v>
      </c>
      <c r="H394" s="25" t="s">
        <v>71</v>
      </c>
      <c r="I394" s="25" t="s">
        <v>71</v>
      </c>
      <c r="J394" s="25" t="s">
        <v>64</v>
      </c>
    </row>
    <row r="395" spans="1:10" ht="12.75" customHeight="1" x14ac:dyDescent="0.2">
      <c r="A395" s="24"/>
      <c r="B395" s="24" t="s">
        <v>65</v>
      </c>
      <c r="C395" s="25" t="s">
        <v>64</v>
      </c>
      <c r="D395" s="25" t="s">
        <v>71</v>
      </c>
      <c r="E395" s="25">
        <v>0</v>
      </c>
      <c r="F395" s="25" t="s">
        <v>71</v>
      </c>
      <c r="G395" s="25">
        <v>3</v>
      </c>
      <c r="H395" s="25" t="s">
        <v>71</v>
      </c>
      <c r="I395" s="25">
        <v>0</v>
      </c>
      <c r="J395" s="25" t="s">
        <v>64</v>
      </c>
    </row>
    <row r="396" spans="1:10" ht="12.75" customHeight="1" x14ac:dyDescent="0.2">
      <c r="A396" s="24"/>
      <c r="B396" s="24" t="s">
        <v>66</v>
      </c>
      <c r="C396" s="25" t="s">
        <v>64</v>
      </c>
      <c r="D396" s="25">
        <v>0</v>
      </c>
      <c r="E396" s="25">
        <v>0</v>
      </c>
      <c r="F396" s="25" t="s">
        <v>71</v>
      </c>
      <c r="G396" s="25">
        <v>7</v>
      </c>
      <c r="H396" s="25" t="s">
        <v>71</v>
      </c>
      <c r="I396" s="25" t="s">
        <v>71</v>
      </c>
      <c r="J396" s="25" t="s">
        <v>64</v>
      </c>
    </row>
    <row r="397" spans="1:10" ht="12.75" customHeight="1" x14ac:dyDescent="0.2">
      <c r="A397" s="24"/>
      <c r="B397" s="22" t="s">
        <v>67</v>
      </c>
      <c r="C397" s="25" t="s">
        <v>64</v>
      </c>
      <c r="D397" s="25">
        <v>19</v>
      </c>
      <c r="E397" s="25" t="s">
        <v>71</v>
      </c>
      <c r="F397" s="25" t="s">
        <v>71</v>
      </c>
      <c r="G397" s="25">
        <v>20</v>
      </c>
      <c r="H397" s="25" t="s">
        <v>71</v>
      </c>
      <c r="I397" s="25">
        <v>0</v>
      </c>
      <c r="J397" s="25" t="s">
        <v>64</v>
      </c>
    </row>
    <row r="398" spans="1:10" ht="12.75" customHeight="1" x14ac:dyDescent="0.2">
      <c r="A398" s="24"/>
      <c r="B398" s="24" t="s">
        <v>69</v>
      </c>
      <c r="C398" s="25" t="s">
        <v>64</v>
      </c>
      <c r="D398" s="25">
        <v>1</v>
      </c>
      <c r="E398" s="25" t="s">
        <v>71</v>
      </c>
      <c r="F398" s="25" t="s">
        <v>71</v>
      </c>
      <c r="G398" s="25">
        <v>15</v>
      </c>
      <c r="H398" s="25" t="s">
        <v>71</v>
      </c>
      <c r="I398" s="25">
        <v>0</v>
      </c>
      <c r="J398" s="25" t="s">
        <v>64</v>
      </c>
    </row>
    <row r="399" spans="1:10" ht="12.75" customHeight="1" x14ac:dyDescent="0.2">
      <c r="A399" s="24"/>
      <c r="B399" s="24" t="s">
        <v>70</v>
      </c>
      <c r="C399" s="25" t="s">
        <v>64</v>
      </c>
      <c r="D399" s="25" t="s">
        <v>71</v>
      </c>
      <c r="E399" s="25">
        <v>0</v>
      </c>
      <c r="F399" s="25">
        <v>0</v>
      </c>
      <c r="G399" s="25" t="s">
        <v>71</v>
      </c>
      <c r="H399" s="25">
        <v>0</v>
      </c>
      <c r="I399" s="25">
        <v>0</v>
      </c>
      <c r="J399" s="25" t="s">
        <v>64</v>
      </c>
    </row>
    <row r="400" spans="1:10" ht="12.75" customHeight="1" x14ac:dyDescent="0.2">
      <c r="A400" s="24"/>
      <c r="B400" s="24" t="s">
        <v>72</v>
      </c>
      <c r="C400" s="25" t="s">
        <v>64</v>
      </c>
      <c r="D400" s="25">
        <v>18</v>
      </c>
      <c r="E400" s="25" t="s">
        <v>71</v>
      </c>
      <c r="F400" s="25" t="s">
        <v>71</v>
      </c>
      <c r="G400" s="25">
        <v>1</v>
      </c>
      <c r="H400" s="25" t="s">
        <v>71</v>
      </c>
      <c r="I400" s="25">
        <v>0</v>
      </c>
      <c r="J400" s="25" t="s">
        <v>64</v>
      </c>
    </row>
    <row r="401" spans="1:10" ht="12.75" customHeight="1" x14ac:dyDescent="0.2">
      <c r="A401" s="24"/>
      <c r="B401" s="24" t="s">
        <v>73</v>
      </c>
      <c r="C401" s="25" t="s">
        <v>64</v>
      </c>
      <c r="D401" s="25" t="s">
        <v>71</v>
      </c>
      <c r="E401" s="25" t="s">
        <v>64</v>
      </c>
      <c r="F401" s="25" t="s">
        <v>64</v>
      </c>
      <c r="G401" s="25" t="s">
        <v>64</v>
      </c>
      <c r="H401" s="25" t="s">
        <v>64</v>
      </c>
      <c r="I401" s="25" t="s">
        <v>64</v>
      </c>
      <c r="J401" s="25" t="s">
        <v>64</v>
      </c>
    </row>
    <row r="402" spans="1:10" ht="12.75" customHeight="1" x14ac:dyDescent="0.2">
      <c r="A402" s="24"/>
      <c r="B402" s="24" t="s">
        <v>74</v>
      </c>
      <c r="C402" s="25" t="s">
        <v>64</v>
      </c>
      <c r="D402" s="25" t="s">
        <v>71</v>
      </c>
      <c r="E402" s="25">
        <v>0</v>
      </c>
      <c r="F402" s="25" t="s">
        <v>71</v>
      </c>
      <c r="G402" s="25">
        <v>4</v>
      </c>
      <c r="H402" s="25" t="s">
        <v>71</v>
      </c>
      <c r="I402" s="25">
        <v>0</v>
      </c>
      <c r="J402" s="25" t="s">
        <v>64</v>
      </c>
    </row>
    <row r="403" spans="1:10" ht="12.75" customHeight="1" x14ac:dyDescent="0.2">
      <c r="A403" s="24"/>
      <c r="B403" s="22" t="s">
        <v>75</v>
      </c>
      <c r="C403" s="25" t="s">
        <v>64</v>
      </c>
      <c r="D403" s="25">
        <v>3</v>
      </c>
      <c r="E403" s="25">
        <v>0</v>
      </c>
      <c r="F403" s="25">
        <v>1</v>
      </c>
      <c r="G403" s="25">
        <v>2</v>
      </c>
      <c r="H403" s="25">
        <v>1</v>
      </c>
      <c r="I403" s="25">
        <v>0</v>
      </c>
      <c r="J403" s="25" t="s">
        <v>64</v>
      </c>
    </row>
    <row r="404" spans="1:10" ht="12.75" customHeight="1" x14ac:dyDescent="0.2">
      <c r="A404" s="24"/>
      <c r="B404" s="24" t="s">
        <v>76</v>
      </c>
      <c r="C404" s="25" t="s">
        <v>64</v>
      </c>
      <c r="D404" s="25">
        <v>1</v>
      </c>
      <c r="E404" s="25">
        <v>0</v>
      </c>
      <c r="F404" s="25" t="s">
        <v>71</v>
      </c>
      <c r="G404" s="25">
        <v>1</v>
      </c>
      <c r="H404" s="25" t="s">
        <v>71</v>
      </c>
      <c r="I404" s="25">
        <v>0</v>
      </c>
      <c r="J404" s="25" t="s">
        <v>64</v>
      </c>
    </row>
    <row r="405" spans="1:10" ht="12.75" customHeight="1" x14ac:dyDescent="0.2">
      <c r="A405" s="24"/>
      <c r="B405" s="24" t="s">
        <v>77</v>
      </c>
      <c r="C405" s="25" t="s">
        <v>64</v>
      </c>
      <c r="D405" s="25">
        <v>1</v>
      </c>
      <c r="E405" s="25" t="s">
        <v>64</v>
      </c>
      <c r="F405" s="25" t="s">
        <v>64</v>
      </c>
      <c r="G405" s="25" t="s">
        <v>64</v>
      </c>
      <c r="H405" s="25" t="s">
        <v>64</v>
      </c>
      <c r="I405" s="25" t="s">
        <v>64</v>
      </c>
      <c r="J405" s="25" t="s">
        <v>64</v>
      </c>
    </row>
    <row r="406" spans="1:10" ht="12.75" customHeight="1" x14ac:dyDescent="0.2">
      <c r="A406" s="24"/>
      <c r="B406" s="24" t="s">
        <v>78</v>
      </c>
      <c r="C406" s="25" t="s">
        <v>64</v>
      </c>
      <c r="D406" s="25" t="s">
        <v>71</v>
      </c>
      <c r="E406" s="25">
        <v>0</v>
      </c>
      <c r="F406" s="25" t="s">
        <v>71</v>
      </c>
      <c r="G406" s="25" t="s">
        <v>71</v>
      </c>
      <c r="H406" s="25" t="s">
        <v>71</v>
      </c>
      <c r="I406" s="25">
        <v>0</v>
      </c>
      <c r="J406" s="25" t="s">
        <v>64</v>
      </c>
    </row>
    <row r="407" spans="1:10" ht="12.75" customHeight="1" x14ac:dyDescent="0.2">
      <c r="A407" s="24"/>
      <c r="B407" s="24" t="s">
        <v>79</v>
      </c>
      <c r="C407" s="25" t="s">
        <v>64</v>
      </c>
      <c r="D407" s="25" t="s">
        <v>71</v>
      </c>
      <c r="E407" s="25" t="s">
        <v>64</v>
      </c>
      <c r="F407" s="25">
        <v>1</v>
      </c>
      <c r="G407" s="25" t="s">
        <v>71</v>
      </c>
      <c r="H407" s="25">
        <v>1</v>
      </c>
      <c r="I407" s="25" t="s">
        <v>64</v>
      </c>
      <c r="J407" s="25" t="s">
        <v>64</v>
      </c>
    </row>
    <row r="408" spans="1:10" ht="12.75" customHeight="1" x14ac:dyDescent="0.2">
      <c r="A408" s="24"/>
      <c r="B408" s="24" t="s">
        <v>80</v>
      </c>
      <c r="C408" s="25" t="s">
        <v>64</v>
      </c>
      <c r="D408" s="25" t="s">
        <v>64</v>
      </c>
      <c r="E408" s="25">
        <v>0</v>
      </c>
      <c r="F408" s="25" t="s">
        <v>71</v>
      </c>
      <c r="G408" s="25" t="s">
        <v>71</v>
      </c>
      <c r="H408" s="25" t="s">
        <v>71</v>
      </c>
      <c r="I408" s="25">
        <v>0</v>
      </c>
      <c r="J408" s="25" t="s">
        <v>64</v>
      </c>
    </row>
    <row r="409" spans="1:10" ht="12.75" customHeight="1" x14ac:dyDescent="0.2">
      <c r="A409" s="24"/>
      <c r="B409" s="24" t="s">
        <v>81</v>
      </c>
      <c r="C409" s="25" t="s">
        <v>64</v>
      </c>
      <c r="D409" s="25" t="s">
        <v>71</v>
      </c>
      <c r="E409" s="25">
        <v>0</v>
      </c>
      <c r="F409" s="25" t="s">
        <v>71</v>
      </c>
      <c r="G409" s="25">
        <v>1</v>
      </c>
      <c r="H409" s="25" t="s">
        <v>71</v>
      </c>
      <c r="I409" s="25">
        <v>0</v>
      </c>
      <c r="J409" s="25" t="s">
        <v>64</v>
      </c>
    </row>
    <row r="410" spans="1:10" ht="12.75" customHeight="1" x14ac:dyDescent="0.2">
      <c r="A410" s="24"/>
      <c r="B410" s="22" t="s">
        <v>82</v>
      </c>
      <c r="C410" s="25">
        <v>83</v>
      </c>
      <c r="D410" s="25" t="s">
        <v>71</v>
      </c>
      <c r="E410" s="25">
        <v>0</v>
      </c>
      <c r="F410" s="25">
        <v>0</v>
      </c>
      <c r="G410" s="25" t="s">
        <v>71</v>
      </c>
      <c r="H410" s="25" t="s">
        <v>71</v>
      </c>
      <c r="I410" s="25">
        <v>0</v>
      </c>
      <c r="J410" s="25">
        <v>83</v>
      </c>
    </row>
    <row r="411" spans="1:10" ht="12.75" customHeight="1" x14ac:dyDescent="0.2">
      <c r="A411" s="24"/>
      <c r="B411" s="22"/>
      <c r="C411" s="25"/>
      <c r="D411" s="25"/>
      <c r="E411" s="25"/>
      <c r="F411" s="25"/>
      <c r="G411" s="25"/>
      <c r="H411" s="25"/>
      <c r="I411" s="25"/>
      <c r="J411" s="25"/>
    </row>
    <row r="412" spans="1:10" s="12" customFormat="1" ht="12.75" customHeight="1" x14ac:dyDescent="0.2">
      <c r="A412" s="22" t="s">
        <v>118</v>
      </c>
      <c r="B412" s="22" t="s">
        <v>119</v>
      </c>
      <c r="C412" s="27"/>
      <c r="D412" s="27"/>
      <c r="E412" s="27"/>
      <c r="F412" s="27"/>
      <c r="G412" s="27"/>
      <c r="H412" s="27"/>
      <c r="I412" s="27"/>
      <c r="J412" s="27"/>
    </row>
    <row r="413" spans="1:10" s="12" customFormat="1" ht="12.75" customHeight="1" x14ac:dyDescent="0.2">
      <c r="A413" s="22"/>
      <c r="B413" s="22"/>
      <c r="C413" s="27"/>
      <c r="D413" s="27"/>
      <c r="E413" s="27"/>
      <c r="F413" s="27"/>
      <c r="G413" s="27"/>
      <c r="H413" s="27"/>
      <c r="I413" s="27"/>
      <c r="J413" s="27"/>
    </row>
    <row r="414" spans="1:10" s="12" customFormat="1" ht="12.75" customHeight="1" x14ac:dyDescent="0.2">
      <c r="A414" s="22"/>
      <c r="B414" s="22"/>
      <c r="C414" s="27"/>
      <c r="D414" s="27"/>
      <c r="E414" s="27"/>
      <c r="F414" s="27"/>
      <c r="G414" s="27"/>
      <c r="H414" s="27"/>
      <c r="I414" s="27"/>
      <c r="J414" s="27"/>
    </row>
    <row r="415" spans="1:10" ht="12.75" customHeight="1" x14ac:dyDescent="0.2">
      <c r="A415" s="24"/>
      <c r="B415" s="22" t="s">
        <v>62</v>
      </c>
      <c r="C415" s="25">
        <v>78</v>
      </c>
      <c r="D415" s="25">
        <v>15</v>
      </c>
      <c r="E415" s="25" t="s">
        <v>71</v>
      </c>
      <c r="F415" s="25" t="s">
        <v>71</v>
      </c>
      <c r="G415" s="25">
        <v>20</v>
      </c>
      <c r="H415" s="25" t="s">
        <v>71</v>
      </c>
      <c r="I415" s="25">
        <v>0</v>
      </c>
      <c r="J415" s="25">
        <v>42</v>
      </c>
    </row>
    <row r="416" spans="1:10" ht="12.75" customHeight="1" x14ac:dyDescent="0.2">
      <c r="A416" s="24"/>
      <c r="B416" s="22" t="s">
        <v>63</v>
      </c>
      <c r="C416" s="25" t="s">
        <v>64</v>
      </c>
      <c r="D416" s="25" t="s">
        <v>71</v>
      </c>
      <c r="E416" s="25">
        <v>0</v>
      </c>
      <c r="F416" s="25" t="s">
        <v>71</v>
      </c>
      <c r="G416" s="25">
        <v>5</v>
      </c>
      <c r="H416" s="25" t="s">
        <v>71</v>
      </c>
      <c r="I416" s="25">
        <v>0</v>
      </c>
      <c r="J416" s="25" t="s">
        <v>64</v>
      </c>
    </row>
    <row r="417" spans="1:10" ht="12.75" customHeight="1" x14ac:dyDescent="0.2">
      <c r="A417" s="24"/>
      <c r="B417" s="24" t="s">
        <v>65</v>
      </c>
      <c r="C417" s="25" t="s">
        <v>64</v>
      </c>
      <c r="D417" s="25" t="s">
        <v>71</v>
      </c>
      <c r="E417" s="25">
        <v>0</v>
      </c>
      <c r="F417" s="25" t="s">
        <v>71</v>
      </c>
      <c r="G417" s="25">
        <v>2</v>
      </c>
      <c r="H417" s="25" t="s">
        <v>71</v>
      </c>
      <c r="I417" s="25">
        <v>0</v>
      </c>
      <c r="J417" s="25" t="s">
        <v>64</v>
      </c>
    </row>
    <row r="418" spans="1:10" ht="12.75" customHeight="1" x14ac:dyDescent="0.2">
      <c r="A418" s="24"/>
      <c r="B418" s="24" t="s">
        <v>66</v>
      </c>
      <c r="C418" s="25" t="s">
        <v>64</v>
      </c>
      <c r="D418" s="25">
        <v>0</v>
      </c>
      <c r="E418" s="25">
        <v>0</v>
      </c>
      <c r="F418" s="25">
        <v>0</v>
      </c>
      <c r="G418" s="25">
        <v>3</v>
      </c>
      <c r="H418" s="25" t="s">
        <v>71</v>
      </c>
      <c r="I418" s="25">
        <v>0</v>
      </c>
      <c r="J418" s="25" t="s">
        <v>64</v>
      </c>
    </row>
    <row r="419" spans="1:10" ht="12.75" customHeight="1" x14ac:dyDescent="0.2">
      <c r="A419" s="24"/>
      <c r="B419" s="22" t="s">
        <v>67</v>
      </c>
      <c r="C419" s="25" t="s">
        <v>64</v>
      </c>
      <c r="D419" s="25">
        <v>13</v>
      </c>
      <c r="E419" s="25" t="s">
        <v>71</v>
      </c>
      <c r="F419" s="25" t="s">
        <v>71</v>
      </c>
      <c r="G419" s="25">
        <v>14</v>
      </c>
      <c r="H419" s="25" t="s">
        <v>71</v>
      </c>
      <c r="I419" s="25">
        <v>0</v>
      </c>
      <c r="J419" s="25" t="s">
        <v>64</v>
      </c>
    </row>
    <row r="420" spans="1:10" ht="12.75" customHeight="1" x14ac:dyDescent="0.2">
      <c r="A420" s="24"/>
      <c r="B420" s="24" t="s">
        <v>69</v>
      </c>
      <c r="C420" s="25" t="s">
        <v>64</v>
      </c>
      <c r="D420" s="25" t="s">
        <v>71</v>
      </c>
      <c r="E420" s="25" t="s">
        <v>71</v>
      </c>
      <c r="F420" s="25" t="s">
        <v>71</v>
      </c>
      <c r="G420" s="25">
        <v>10</v>
      </c>
      <c r="H420" s="25" t="s">
        <v>71</v>
      </c>
      <c r="I420" s="25">
        <v>0</v>
      </c>
      <c r="J420" s="25" t="s">
        <v>64</v>
      </c>
    </row>
    <row r="421" spans="1:10" ht="12.75" customHeight="1" x14ac:dyDescent="0.2">
      <c r="A421" s="24"/>
      <c r="B421" s="24" t="s">
        <v>70</v>
      </c>
      <c r="C421" s="25" t="s">
        <v>64</v>
      </c>
      <c r="D421" s="25" t="s">
        <v>71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 t="s">
        <v>64</v>
      </c>
    </row>
    <row r="422" spans="1:10" ht="12.75" customHeight="1" x14ac:dyDescent="0.2">
      <c r="A422" s="24"/>
      <c r="B422" s="24" t="s">
        <v>72</v>
      </c>
      <c r="C422" s="25" t="s">
        <v>64</v>
      </c>
      <c r="D422" s="25">
        <v>12</v>
      </c>
      <c r="E422" s="25" t="s">
        <v>71</v>
      </c>
      <c r="F422" s="25" t="s">
        <v>71</v>
      </c>
      <c r="G422" s="25">
        <v>1</v>
      </c>
      <c r="H422" s="25" t="s">
        <v>71</v>
      </c>
      <c r="I422" s="25">
        <v>0</v>
      </c>
      <c r="J422" s="25" t="s">
        <v>64</v>
      </c>
    </row>
    <row r="423" spans="1:10" ht="12.75" customHeight="1" x14ac:dyDescent="0.2">
      <c r="A423" s="24"/>
      <c r="B423" s="24" t="s">
        <v>73</v>
      </c>
      <c r="C423" s="25" t="s">
        <v>64</v>
      </c>
      <c r="D423" s="25" t="s">
        <v>71</v>
      </c>
      <c r="E423" s="25" t="s">
        <v>64</v>
      </c>
      <c r="F423" s="25" t="s">
        <v>64</v>
      </c>
      <c r="G423" s="25" t="s">
        <v>64</v>
      </c>
      <c r="H423" s="25" t="s">
        <v>64</v>
      </c>
      <c r="I423" s="25" t="s">
        <v>64</v>
      </c>
      <c r="J423" s="25" t="s">
        <v>64</v>
      </c>
    </row>
    <row r="424" spans="1:10" ht="12.75" customHeight="1" x14ac:dyDescent="0.2">
      <c r="A424" s="24"/>
      <c r="B424" s="24" t="s">
        <v>74</v>
      </c>
      <c r="C424" s="25" t="s">
        <v>64</v>
      </c>
      <c r="D424" s="25" t="s">
        <v>71</v>
      </c>
      <c r="E424" s="25">
        <v>0</v>
      </c>
      <c r="F424" s="25">
        <v>0</v>
      </c>
      <c r="G424" s="25">
        <v>4</v>
      </c>
      <c r="H424" s="25">
        <v>0</v>
      </c>
      <c r="I424" s="25">
        <v>0</v>
      </c>
      <c r="J424" s="25" t="s">
        <v>64</v>
      </c>
    </row>
    <row r="425" spans="1:10" ht="12.75" customHeight="1" x14ac:dyDescent="0.2">
      <c r="A425" s="24"/>
      <c r="B425" s="22" t="s">
        <v>75</v>
      </c>
      <c r="C425" s="25" t="s">
        <v>64</v>
      </c>
      <c r="D425" s="25">
        <v>2</v>
      </c>
      <c r="E425" s="25">
        <v>0</v>
      </c>
      <c r="F425" s="25" t="s">
        <v>71</v>
      </c>
      <c r="G425" s="25">
        <v>1</v>
      </c>
      <c r="H425" s="25" t="s">
        <v>71</v>
      </c>
      <c r="I425" s="25">
        <v>0</v>
      </c>
      <c r="J425" s="25" t="s">
        <v>64</v>
      </c>
    </row>
    <row r="426" spans="1:10" ht="12.75" customHeight="1" x14ac:dyDescent="0.2">
      <c r="A426" s="24"/>
      <c r="B426" s="24" t="s">
        <v>76</v>
      </c>
      <c r="C426" s="25" t="s">
        <v>64</v>
      </c>
      <c r="D426" s="25">
        <v>1</v>
      </c>
      <c r="E426" s="25">
        <v>0</v>
      </c>
      <c r="F426" s="25" t="s">
        <v>71</v>
      </c>
      <c r="G426" s="25" t="s">
        <v>71</v>
      </c>
      <c r="H426" s="25" t="s">
        <v>71</v>
      </c>
      <c r="I426" s="25">
        <v>0</v>
      </c>
      <c r="J426" s="25" t="s">
        <v>64</v>
      </c>
    </row>
    <row r="427" spans="1:10" ht="12.75" customHeight="1" x14ac:dyDescent="0.2">
      <c r="A427" s="24"/>
      <c r="B427" s="24" t="s">
        <v>77</v>
      </c>
      <c r="C427" s="25" t="s">
        <v>64</v>
      </c>
      <c r="D427" s="25">
        <v>1</v>
      </c>
      <c r="E427" s="25" t="s">
        <v>64</v>
      </c>
      <c r="F427" s="25" t="s">
        <v>64</v>
      </c>
      <c r="G427" s="25" t="s">
        <v>64</v>
      </c>
      <c r="H427" s="25" t="s">
        <v>64</v>
      </c>
      <c r="I427" s="25" t="s">
        <v>64</v>
      </c>
      <c r="J427" s="25" t="s">
        <v>64</v>
      </c>
    </row>
    <row r="428" spans="1:10" ht="12.75" customHeight="1" x14ac:dyDescent="0.2">
      <c r="A428" s="24"/>
      <c r="B428" s="24" t="s">
        <v>78</v>
      </c>
      <c r="C428" s="25" t="s">
        <v>64</v>
      </c>
      <c r="D428" s="25" t="s">
        <v>71</v>
      </c>
      <c r="E428" s="25">
        <v>0</v>
      </c>
      <c r="F428" s="25" t="s">
        <v>71</v>
      </c>
      <c r="G428" s="25" t="s">
        <v>71</v>
      </c>
      <c r="H428" s="25" t="s">
        <v>71</v>
      </c>
      <c r="I428" s="25">
        <v>0</v>
      </c>
      <c r="J428" s="25" t="s">
        <v>64</v>
      </c>
    </row>
    <row r="429" spans="1:10" ht="12.75" customHeight="1" x14ac:dyDescent="0.2">
      <c r="A429" s="24"/>
      <c r="B429" s="24" t="s">
        <v>79</v>
      </c>
      <c r="C429" s="25" t="s">
        <v>64</v>
      </c>
      <c r="D429" s="25" t="s">
        <v>71</v>
      </c>
      <c r="E429" s="25" t="s">
        <v>64</v>
      </c>
      <c r="F429" s="25" t="s">
        <v>71</v>
      </c>
      <c r="G429" s="25">
        <v>0</v>
      </c>
      <c r="H429" s="25" t="s">
        <v>71</v>
      </c>
      <c r="I429" s="25" t="s">
        <v>64</v>
      </c>
      <c r="J429" s="25" t="s">
        <v>64</v>
      </c>
    </row>
    <row r="430" spans="1:10" ht="12.75" customHeight="1" x14ac:dyDescent="0.2">
      <c r="A430" s="24"/>
      <c r="B430" s="24" t="s">
        <v>80</v>
      </c>
      <c r="C430" s="25" t="s">
        <v>64</v>
      </c>
      <c r="D430" s="25" t="s">
        <v>64</v>
      </c>
      <c r="E430" s="25">
        <v>0</v>
      </c>
      <c r="F430" s="25" t="s">
        <v>71</v>
      </c>
      <c r="G430" s="25" t="s">
        <v>71</v>
      </c>
      <c r="H430" s="25">
        <v>0</v>
      </c>
      <c r="I430" s="25">
        <v>0</v>
      </c>
      <c r="J430" s="25" t="s">
        <v>64</v>
      </c>
    </row>
    <row r="431" spans="1:10" ht="12.75" customHeight="1" x14ac:dyDescent="0.2">
      <c r="A431" s="24"/>
      <c r="B431" s="24" t="s">
        <v>81</v>
      </c>
      <c r="C431" s="25" t="s">
        <v>64</v>
      </c>
      <c r="D431" s="25" t="s">
        <v>71</v>
      </c>
      <c r="E431" s="25">
        <v>0</v>
      </c>
      <c r="F431" s="25">
        <v>0</v>
      </c>
      <c r="G431" s="25">
        <v>1</v>
      </c>
      <c r="H431" s="25" t="s">
        <v>71</v>
      </c>
      <c r="I431" s="25">
        <v>0</v>
      </c>
      <c r="J431" s="25" t="s">
        <v>64</v>
      </c>
    </row>
    <row r="432" spans="1:10" ht="12.75" customHeight="1" x14ac:dyDescent="0.2">
      <c r="A432" s="24"/>
      <c r="B432" s="22" t="s">
        <v>82</v>
      </c>
      <c r="C432" s="25">
        <v>42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42</v>
      </c>
    </row>
    <row r="433" spans="1:10" ht="12.75" customHeight="1" x14ac:dyDescent="0.2">
      <c r="A433" s="24"/>
      <c r="B433" s="22"/>
      <c r="C433" s="25"/>
      <c r="D433" s="25"/>
      <c r="E433" s="25"/>
      <c r="F433" s="25"/>
      <c r="G433" s="25"/>
      <c r="H433" s="25"/>
      <c r="I433" s="25"/>
      <c r="J433" s="25"/>
    </row>
    <row r="434" spans="1:10" s="12" customFormat="1" ht="12.75" customHeight="1" x14ac:dyDescent="0.2">
      <c r="A434" s="22" t="s">
        <v>120</v>
      </c>
      <c r="B434" s="22" t="s">
        <v>121</v>
      </c>
      <c r="C434" s="27"/>
      <c r="D434" s="27"/>
      <c r="E434" s="27"/>
      <c r="F434" s="27"/>
      <c r="G434" s="27"/>
      <c r="H434" s="27"/>
      <c r="I434" s="27"/>
      <c r="J434" s="27"/>
    </row>
    <row r="435" spans="1:10" s="12" customFormat="1" ht="12.75" customHeight="1" x14ac:dyDescent="0.2">
      <c r="A435" s="22"/>
      <c r="B435" s="22"/>
      <c r="C435" s="27"/>
      <c r="D435" s="27"/>
      <c r="E435" s="27"/>
      <c r="F435" s="27"/>
      <c r="G435" s="27"/>
      <c r="H435" s="27"/>
      <c r="I435" s="27"/>
      <c r="J435" s="27"/>
    </row>
    <row r="436" spans="1:10" s="12" customFormat="1" ht="12.75" customHeight="1" x14ac:dyDescent="0.2">
      <c r="A436" s="22"/>
      <c r="B436" s="22"/>
      <c r="C436" s="27"/>
      <c r="D436" s="27"/>
      <c r="E436" s="27"/>
      <c r="F436" s="27"/>
      <c r="G436" s="27"/>
      <c r="H436" s="27"/>
      <c r="I436" s="27"/>
      <c r="J436" s="27"/>
    </row>
    <row r="437" spans="1:10" ht="12.75" customHeight="1" x14ac:dyDescent="0.2">
      <c r="A437" s="24"/>
      <c r="B437" s="22" t="s">
        <v>62</v>
      </c>
      <c r="C437" s="25">
        <v>78</v>
      </c>
      <c r="D437" s="25">
        <v>22</v>
      </c>
      <c r="E437" s="25" t="s">
        <v>71</v>
      </c>
      <c r="F437" s="25" t="s">
        <v>85</v>
      </c>
      <c r="G437" s="25">
        <v>15</v>
      </c>
      <c r="H437" s="25">
        <v>1</v>
      </c>
      <c r="I437" s="25" t="s">
        <v>71</v>
      </c>
      <c r="J437" s="25">
        <v>35</v>
      </c>
    </row>
    <row r="438" spans="1:10" ht="12.75" customHeight="1" x14ac:dyDescent="0.2">
      <c r="A438" s="24"/>
      <c r="B438" s="22" t="s">
        <v>63</v>
      </c>
      <c r="C438" s="25" t="s">
        <v>64</v>
      </c>
      <c r="D438" s="25">
        <v>1</v>
      </c>
      <c r="E438" s="25">
        <v>0</v>
      </c>
      <c r="F438" s="25" t="s">
        <v>71</v>
      </c>
      <c r="G438" s="25">
        <v>2</v>
      </c>
      <c r="H438" s="25" t="s">
        <v>71</v>
      </c>
      <c r="I438" s="25">
        <v>0</v>
      </c>
      <c r="J438" s="25" t="s">
        <v>64</v>
      </c>
    </row>
    <row r="439" spans="1:10" ht="12.75" customHeight="1" x14ac:dyDescent="0.2">
      <c r="A439" s="24"/>
      <c r="B439" s="24" t="s">
        <v>65</v>
      </c>
      <c r="C439" s="25" t="s">
        <v>64</v>
      </c>
      <c r="D439" s="25">
        <v>1</v>
      </c>
      <c r="E439" s="25">
        <v>0</v>
      </c>
      <c r="F439" s="25" t="s">
        <v>71</v>
      </c>
      <c r="G439" s="25">
        <v>1</v>
      </c>
      <c r="H439" s="25" t="s">
        <v>71</v>
      </c>
      <c r="I439" s="25">
        <v>0</v>
      </c>
      <c r="J439" s="25" t="s">
        <v>64</v>
      </c>
    </row>
    <row r="440" spans="1:10" ht="12.75" customHeight="1" x14ac:dyDescent="0.2">
      <c r="A440" s="24"/>
      <c r="B440" s="24" t="s">
        <v>66</v>
      </c>
      <c r="C440" s="25" t="s">
        <v>64</v>
      </c>
      <c r="D440" s="25">
        <v>0</v>
      </c>
      <c r="E440" s="25">
        <v>0</v>
      </c>
      <c r="F440" s="25" t="s">
        <v>71</v>
      </c>
      <c r="G440" s="25">
        <v>2</v>
      </c>
      <c r="H440" s="25" t="s">
        <v>71</v>
      </c>
      <c r="I440" s="25">
        <v>0</v>
      </c>
      <c r="J440" s="25" t="s">
        <v>64</v>
      </c>
    </row>
    <row r="441" spans="1:10" ht="12.75" customHeight="1" x14ac:dyDescent="0.2">
      <c r="A441" s="24"/>
      <c r="B441" s="22" t="s">
        <v>67</v>
      </c>
      <c r="C441" s="25" t="s">
        <v>64</v>
      </c>
      <c r="D441" s="25">
        <v>16</v>
      </c>
      <c r="E441" s="25">
        <v>0</v>
      </c>
      <c r="F441" s="25" t="s">
        <v>85</v>
      </c>
      <c r="G441" s="25">
        <v>8</v>
      </c>
      <c r="H441" s="25" t="s">
        <v>71</v>
      </c>
      <c r="I441" s="25" t="s">
        <v>71</v>
      </c>
      <c r="J441" s="25" t="s">
        <v>64</v>
      </c>
    </row>
    <row r="442" spans="1:10" ht="12.75" customHeight="1" x14ac:dyDescent="0.2">
      <c r="A442" s="24"/>
      <c r="B442" s="24" t="s">
        <v>69</v>
      </c>
      <c r="C442" s="25" t="s">
        <v>64</v>
      </c>
      <c r="D442" s="25">
        <v>1</v>
      </c>
      <c r="E442" s="25">
        <v>0</v>
      </c>
      <c r="F442" s="25" t="s">
        <v>71</v>
      </c>
      <c r="G442" s="25">
        <v>7</v>
      </c>
      <c r="H442" s="25" t="s">
        <v>71</v>
      </c>
      <c r="I442" s="25" t="s">
        <v>71</v>
      </c>
      <c r="J442" s="25" t="s">
        <v>64</v>
      </c>
    </row>
    <row r="443" spans="1:10" ht="12.75" customHeight="1" x14ac:dyDescent="0.2">
      <c r="A443" s="24"/>
      <c r="B443" s="24" t="s">
        <v>70</v>
      </c>
      <c r="C443" s="25" t="s">
        <v>64</v>
      </c>
      <c r="D443" s="25" t="s">
        <v>71</v>
      </c>
      <c r="E443" s="25">
        <v>0</v>
      </c>
      <c r="F443" s="25" t="s">
        <v>71</v>
      </c>
      <c r="G443" s="25" t="s">
        <v>71</v>
      </c>
      <c r="H443" s="25" t="s">
        <v>71</v>
      </c>
      <c r="I443" s="25">
        <v>0</v>
      </c>
      <c r="J443" s="25" t="s">
        <v>64</v>
      </c>
    </row>
    <row r="444" spans="1:10" ht="12.75" customHeight="1" x14ac:dyDescent="0.2">
      <c r="A444" s="24"/>
      <c r="B444" s="24" t="s">
        <v>72</v>
      </c>
      <c r="C444" s="25" t="s">
        <v>64</v>
      </c>
      <c r="D444" s="25">
        <v>14</v>
      </c>
      <c r="E444" s="25">
        <v>0</v>
      </c>
      <c r="F444" s="25" t="s">
        <v>71</v>
      </c>
      <c r="G444" s="25" t="s">
        <v>85</v>
      </c>
      <c r="H444" s="25" t="s">
        <v>71</v>
      </c>
      <c r="I444" s="25">
        <v>0</v>
      </c>
      <c r="J444" s="25" t="s">
        <v>64</v>
      </c>
    </row>
    <row r="445" spans="1:10" ht="12.75" customHeight="1" x14ac:dyDescent="0.2">
      <c r="A445" s="24"/>
      <c r="B445" s="24" t="s">
        <v>73</v>
      </c>
      <c r="C445" s="25" t="s">
        <v>64</v>
      </c>
      <c r="D445" s="25" t="s">
        <v>71</v>
      </c>
      <c r="E445" s="25" t="s">
        <v>64</v>
      </c>
      <c r="F445" s="25" t="s">
        <v>64</v>
      </c>
      <c r="G445" s="25" t="s">
        <v>64</v>
      </c>
      <c r="H445" s="25" t="s">
        <v>64</v>
      </c>
      <c r="I445" s="25" t="s">
        <v>64</v>
      </c>
      <c r="J445" s="25" t="s">
        <v>64</v>
      </c>
    </row>
    <row r="446" spans="1:10" ht="12.75" customHeight="1" x14ac:dyDescent="0.2">
      <c r="A446" s="24"/>
      <c r="B446" s="24" t="s">
        <v>74</v>
      </c>
      <c r="C446" s="25" t="s">
        <v>64</v>
      </c>
      <c r="D446" s="25" t="s">
        <v>71</v>
      </c>
      <c r="E446" s="25">
        <v>0</v>
      </c>
      <c r="F446" s="25" t="s">
        <v>85</v>
      </c>
      <c r="G446" s="25" t="s">
        <v>71</v>
      </c>
      <c r="H446" s="25" t="s">
        <v>71</v>
      </c>
      <c r="I446" s="25">
        <v>0</v>
      </c>
      <c r="J446" s="25" t="s">
        <v>64</v>
      </c>
    </row>
    <row r="447" spans="1:10" ht="12.75" customHeight="1" x14ac:dyDescent="0.2">
      <c r="A447" s="24"/>
      <c r="B447" s="22" t="s">
        <v>75</v>
      </c>
      <c r="C447" s="25" t="s">
        <v>64</v>
      </c>
      <c r="D447" s="25">
        <v>5</v>
      </c>
      <c r="E447" s="25" t="s">
        <v>71</v>
      </c>
      <c r="F447" s="25">
        <v>1</v>
      </c>
      <c r="G447" s="25">
        <v>5</v>
      </c>
      <c r="H447" s="25">
        <v>1</v>
      </c>
      <c r="I447" s="25" t="s">
        <v>71</v>
      </c>
      <c r="J447" s="25" t="s">
        <v>64</v>
      </c>
    </row>
    <row r="448" spans="1:10" ht="12.75" customHeight="1" x14ac:dyDescent="0.2">
      <c r="A448" s="24"/>
      <c r="B448" s="24" t="s">
        <v>76</v>
      </c>
      <c r="C448" s="25" t="s">
        <v>64</v>
      </c>
      <c r="D448" s="25">
        <v>2</v>
      </c>
      <c r="E448" s="25" t="s">
        <v>71</v>
      </c>
      <c r="F448" s="25" t="s">
        <v>71</v>
      </c>
      <c r="G448" s="25">
        <v>4</v>
      </c>
      <c r="H448" s="25" t="s">
        <v>71</v>
      </c>
      <c r="I448" s="25" t="s">
        <v>71</v>
      </c>
      <c r="J448" s="25" t="s">
        <v>64</v>
      </c>
    </row>
    <row r="449" spans="1:10" ht="12.75" customHeight="1" x14ac:dyDescent="0.2">
      <c r="A449" s="24"/>
      <c r="B449" s="24" t="s">
        <v>77</v>
      </c>
      <c r="C449" s="25" t="s">
        <v>64</v>
      </c>
      <c r="D449" s="25">
        <v>2</v>
      </c>
      <c r="E449" s="25" t="s">
        <v>64</v>
      </c>
      <c r="F449" s="25" t="s">
        <v>64</v>
      </c>
      <c r="G449" s="25" t="s">
        <v>64</v>
      </c>
      <c r="H449" s="25" t="s">
        <v>64</v>
      </c>
      <c r="I449" s="25" t="s">
        <v>64</v>
      </c>
      <c r="J449" s="25" t="s">
        <v>64</v>
      </c>
    </row>
    <row r="450" spans="1:10" ht="12.75" customHeight="1" x14ac:dyDescent="0.2">
      <c r="A450" s="24"/>
      <c r="B450" s="24" t="s">
        <v>78</v>
      </c>
      <c r="C450" s="25" t="s">
        <v>64</v>
      </c>
      <c r="D450" s="25">
        <v>1</v>
      </c>
      <c r="E450" s="25">
        <v>0</v>
      </c>
      <c r="F450" s="25">
        <v>0</v>
      </c>
      <c r="G450" s="25" t="s">
        <v>71</v>
      </c>
      <c r="H450" s="25" t="s">
        <v>71</v>
      </c>
      <c r="I450" s="25">
        <v>0</v>
      </c>
      <c r="J450" s="25" t="s">
        <v>64</v>
      </c>
    </row>
    <row r="451" spans="1:10" ht="12.75" customHeight="1" x14ac:dyDescent="0.2">
      <c r="A451" s="24"/>
      <c r="B451" s="24" t="s">
        <v>79</v>
      </c>
      <c r="C451" s="25" t="s">
        <v>64</v>
      </c>
      <c r="D451" s="25" t="s">
        <v>71</v>
      </c>
      <c r="E451" s="25" t="s">
        <v>64</v>
      </c>
      <c r="F451" s="25">
        <v>1</v>
      </c>
      <c r="G451" s="25" t="s">
        <v>71</v>
      </c>
      <c r="H451" s="25">
        <v>1</v>
      </c>
      <c r="I451" s="25" t="s">
        <v>64</v>
      </c>
      <c r="J451" s="25" t="s">
        <v>64</v>
      </c>
    </row>
    <row r="452" spans="1:10" ht="12.75" customHeight="1" x14ac:dyDescent="0.2">
      <c r="A452" s="24"/>
      <c r="B452" s="24" t="s">
        <v>80</v>
      </c>
      <c r="C452" s="25" t="s">
        <v>64</v>
      </c>
      <c r="D452" s="25" t="s">
        <v>64</v>
      </c>
      <c r="E452" s="25">
        <v>0</v>
      </c>
      <c r="F452" s="25" t="s">
        <v>71</v>
      </c>
      <c r="G452" s="25" t="s">
        <v>71</v>
      </c>
      <c r="H452" s="25">
        <v>0</v>
      </c>
      <c r="I452" s="25">
        <v>0</v>
      </c>
      <c r="J452" s="25" t="s">
        <v>64</v>
      </c>
    </row>
    <row r="453" spans="1:10" ht="12.75" customHeight="1" x14ac:dyDescent="0.2">
      <c r="A453" s="24"/>
      <c r="B453" s="24" t="s">
        <v>81</v>
      </c>
      <c r="C453" s="25" t="s">
        <v>64</v>
      </c>
      <c r="D453" s="25" t="s">
        <v>71</v>
      </c>
      <c r="E453" s="25">
        <v>0</v>
      </c>
      <c r="F453" s="25" t="s">
        <v>71</v>
      </c>
      <c r="G453" s="25" t="s">
        <v>71</v>
      </c>
      <c r="H453" s="25" t="s">
        <v>71</v>
      </c>
      <c r="I453" s="25">
        <v>0</v>
      </c>
      <c r="J453" s="25" t="s">
        <v>64</v>
      </c>
    </row>
    <row r="454" spans="1:10" ht="12.75" customHeight="1" x14ac:dyDescent="0.2">
      <c r="A454" s="24"/>
      <c r="B454" s="22" t="s">
        <v>82</v>
      </c>
      <c r="C454" s="25">
        <v>35</v>
      </c>
      <c r="D454" s="25" t="s">
        <v>71</v>
      </c>
      <c r="E454" s="25">
        <v>0</v>
      </c>
      <c r="F454" s="25">
        <v>0</v>
      </c>
      <c r="G454" s="25" t="s">
        <v>71</v>
      </c>
      <c r="H454" s="25" t="s">
        <v>71</v>
      </c>
      <c r="I454" s="25">
        <v>0</v>
      </c>
      <c r="J454" s="25">
        <v>35</v>
      </c>
    </row>
    <row r="455" spans="1:10" ht="12.75" customHeight="1" x14ac:dyDescent="0.2">
      <c r="A455" s="24"/>
      <c r="B455" s="22"/>
      <c r="C455" s="25"/>
      <c r="D455" s="25"/>
      <c r="E455" s="25"/>
      <c r="F455" s="25"/>
      <c r="G455" s="25"/>
      <c r="H455" s="25"/>
      <c r="I455" s="25"/>
      <c r="J455" s="25"/>
    </row>
    <row r="456" spans="1:10" s="12" customFormat="1" ht="12.75" customHeight="1" x14ac:dyDescent="0.2">
      <c r="A456" s="22" t="s">
        <v>122</v>
      </c>
      <c r="B456" s="22" t="s">
        <v>123</v>
      </c>
      <c r="C456" s="27"/>
      <c r="D456" s="27"/>
      <c r="E456" s="27"/>
      <c r="F456" s="27"/>
      <c r="G456" s="27"/>
      <c r="H456" s="27"/>
      <c r="I456" s="27"/>
      <c r="J456" s="27"/>
    </row>
    <row r="457" spans="1:10" s="12" customFormat="1" ht="12.75" customHeight="1" x14ac:dyDescent="0.2">
      <c r="A457" s="22"/>
      <c r="B457" s="22"/>
      <c r="C457" s="27"/>
      <c r="D457" s="27"/>
      <c r="E457" s="27"/>
      <c r="F457" s="27"/>
      <c r="G457" s="27"/>
      <c r="H457" s="27"/>
      <c r="I457" s="27"/>
      <c r="J457" s="27"/>
    </row>
    <row r="458" spans="1:10" s="12" customFormat="1" ht="12.75" customHeight="1" x14ac:dyDescent="0.2">
      <c r="A458" s="22"/>
      <c r="B458" s="22"/>
      <c r="C458" s="27"/>
      <c r="D458" s="27"/>
      <c r="E458" s="27"/>
      <c r="F458" s="27"/>
      <c r="G458" s="27"/>
      <c r="H458" s="27"/>
      <c r="I458" s="27"/>
      <c r="J458" s="27"/>
    </row>
    <row r="459" spans="1:10" ht="12.75" customHeight="1" x14ac:dyDescent="0.2">
      <c r="A459" s="24"/>
      <c r="B459" s="22" t="s">
        <v>62</v>
      </c>
      <c r="C459" s="25">
        <v>2039</v>
      </c>
      <c r="D459" s="25">
        <v>174</v>
      </c>
      <c r="E459" s="25">
        <v>9</v>
      </c>
      <c r="F459" s="25">
        <v>4</v>
      </c>
      <c r="G459" s="25">
        <v>572</v>
      </c>
      <c r="H459" s="25">
        <v>3</v>
      </c>
      <c r="I459" s="25">
        <v>54</v>
      </c>
      <c r="J459" s="25">
        <v>1223</v>
      </c>
    </row>
    <row r="460" spans="1:10" ht="12.75" customHeight="1" x14ac:dyDescent="0.2">
      <c r="A460" s="24"/>
      <c r="B460" s="22" t="s">
        <v>63</v>
      </c>
      <c r="C460" s="25" t="s">
        <v>64</v>
      </c>
      <c r="D460" s="25">
        <v>5</v>
      </c>
      <c r="E460" s="25">
        <v>7</v>
      </c>
      <c r="F460" s="25">
        <v>2</v>
      </c>
      <c r="G460" s="25">
        <v>386</v>
      </c>
      <c r="H460" s="25" t="s">
        <v>71</v>
      </c>
      <c r="I460" s="25">
        <v>52</v>
      </c>
      <c r="J460" s="25" t="s">
        <v>64</v>
      </c>
    </row>
    <row r="461" spans="1:10" ht="12.75" customHeight="1" x14ac:dyDescent="0.2">
      <c r="A461" s="24"/>
      <c r="B461" s="24" t="s">
        <v>65</v>
      </c>
      <c r="C461" s="25" t="s">
        <v>64</v>
      </c>
      <c r="D461" s="25">
        <v>5</v>
      </c>
      <c r="E461" s="25">
        <v>1</v>
      </c>
      <c r="F461" s="25" t="s">
        <v>71</v>
      </c>
      <c r="G461" s="25">
        <v>65</v>
      </c>
      <c r="H461" s="25" t="s">
        <v>71</v>
      </c>
      <c r="I461" s="25">
        <v>1</v>
      </c>
      <c r="J461" s="25" t="s">
        <v>64</v>
      </c>
    </row>
    <row r="462" spans="1:10" ht="12.75" customHeight="1" x14ac:dyDescent="0.2">
      <c r="A462" s="24"/>
      <c r="B462" s="24" t="s">
        <v>66</v>
      </c>
      <c r="C462" s="25" t="s">
        <v>64</v>
      </c>
      <c r="D462" s="25">
        <v>0</v>
      </c>
      <c r="E462" s="25">
        <v>5</v>
      </c>
      <c r="F462" s="25">
        <v>2</v>
      </c>
      <c r="G462" s="25">
        <v>321</v>
      </c>
      <c r="H462" s="25" t="s">
        <v>71</v>
      </c>
      <c r="I462" s="25">
        <v>51</v>
      </c>
      <c r="J462" s="25" t="s">
        <v>64</v>
      </c>
    </row>
    <row r="463" spans="1:10" ht="12.75" customHeight="1" x14ac:dyDescent="0.2">
      <c r="A463" s="24"/>
      <c r="B463" s="22" t="s">
        <v>67</v>
      </c>
      <c r="C463" s="25" t="s">
        <v>64</v>
      </c>
      <c r="D463" s="25">
        <v>146</v>
      </c>
      <c r="E463" s="25">
        <v>2</v>
      </c>
      <c r="F463" s="25" t="s">
        <v>71</v>
      </c>
      <c r="G463" s="25">
        <v>158</v>
      </c>
      <c r="H463" s="25" t="s">
        <v>71</v>
      </c>
      <c r="I463" s="25">
        <v>1</v>
      </c>
      <c r="J463" s="25" t="s">
        <v>64</v>
      </c>
    </row>
    <row r="464" spans="1:10" ht="12.75" customHeight="1" x14ac:dyDescent="0.2">
      <c r="A464" s="24"/>
      <c r="B464" s="24" t="s">
        <v>69</v>
      </c>
      <c r="C464" s="25" t="s">
        <v>64</v>
      </c>
      <c r="D464" s="25">
        <v>5</v>
      </c>
      <c r="E464" s="25">
        <v>2</v>
      </c>
      <c r="F464" s="25" t="s">
        <v>71</v>
      </c>
      <c r="G464" s="25">
        <v>143</v>
      </c>
      <c r="H464" s="25" t="s">
        <v>71</v>
      </c>
      <c r="I464" s="25">
        <v>0</v>
      </c>
      <c r="J464" s="25" t="s">
        <v>64</v>
      </c>
    </row>
    <row r="465" spans="1:10" ht="12.75" customHeight="1" x14ac:dyDescent="0.2">
      <c r="A465" s="24"/>
      <c r="B465" s="24" t="s">
        <v>70</v>
      </c>
      <c r="C465" s="25" t="s">
        <v>64</v>
      </c>
      <c r="D465" s="25">
        <v>5</v>
      </c>
      <c r="E465" s="25">
        <v>0</v>
      </c>
      <c r="F465" s="25">
        <v>0</v>
      </c>
      <c r="G465" s="25" t="s">
        <v>71</v>
      </c>
      <c r="H465" s="25" t="s">
        <v>71</v>
      </c>
      <c r="I465" s="25">
        <v>0</v>
      </c>
      <c r="J465" s="25" t="s">
        <v>64</v>
      </c>
    </row>
    <row r="466" spans="1:10" ht="12.75" customHeight="1" x14ac:dyDescent="0.2">
      <c r="A466" s="24"/>
      <c r="B466" s="24" t="s">
        <v>72</v>
      </c>
      <c r="C466" s="25" t="s">
        <v>64</v>
      </c>
      <c r="D466" s="25">
        <v>133</v>
      </c>
      <c r="E466" s="25">
        <v>0</v>
      </c>
      <c r="F466" s="25" t="s">
        <v>71</v>
      </c>
      <c r="G466" s="25">
        <v>7</v>
      </c>
      <c r="H466" s="25" t="s">
        <v>71</v>
      </c>
      <c r="I466" s="25">
        <v>1</v>
      </c>
      <c r="J466" s="25" t="s">
        <v>64</v>
      </c>
    </row>
    <row r="467" spans="1:10" ht="12.75" customHeight="1" x14ac:dyDescent="0.2">
      <c r="A467" s="24"/>
      <c r="B467" s="24" t="s">
        <v>73</v>
      </c>
      <c r="C467" s="25" t="s">
        <v>64</v>
      </c>
      <c r="D467" s="25">
        <v>2</v>
      </c>
      <c r="E467" s="25" t="s">
        <v>64</v>
      </c>
      <c r="F467" s="25" t="s">
        <v>64</v>
      </c>
      <c r="G467" s="25" t="s">
        <v>64</v>
      </c>
      <c r="H467" s="25" t="s">
        <v>64</v>
      </c>
      <c r="I467" s="25" t="s">
        <v>64</v>
      </c>
      <c r="J467" s="25" t="s">
        <v>64</v>
      </c>
    </row>
    <row r="468" spans="1:10" ht="12.75" customHeight="1" x14ac:dyDescent="0.2">
      <c r="A468" s="24"/>
      <c r="B468" s="24" t="s">
        <v>74</v>
      </c>
      <c r="C468" s="25" t="s">
        <v>64</v>
      </c>
      <c r="D468" s="25">
        <v>1</v>
      </c>
      <c r="E468" s="25">
        <v>0</v>
      </c>
      <c r="F468" s="25" t="s">
        <v>71</v>
      </c>
      <c r="G468" s="25">
        <v>7</v>
      </c>
      <c r="H468" s="25" t="s">
        <v>71</v>
      </c>
      <c r="I468" s="25" t="s">
        <v>71</v>
      </c>
      <c r="J468" s="25" t="s">
        <v>64</v>
      </c>
    </row>
    <row r="469" spans="1:10" ht="12.75" customHeight="1" x14ac:dyDescent="0.2">
      <c r="A469" s="24"/>
      <c r="B469" s="22" t="s">
        <v>75</v>
      </c>
      <c r="C469" s="25" t="s">
        <v>64</v>
      </c>
      <c r="D469" s="25">
        <v>22</v>
      </c>
      <c r="E469" s="25" t="s">
        <v>71</v>
      </c>
      <c r="F469" s="25">
        <v>2</v>
      </c>
      <c r="G469" s="25">
        <v>27</v>
      </c>
      <c r="H469" s="25">
        <v>2</v>
      </c>
      <c r="I469" s="25">
        <v>0</v>
      </c>
      <c r="J469" s="25" t="s">
        <v>64</v>
      </c>
    </row>
    <row r="470" spans="1:10" ht="12.75" customHeight="1" x14ac:dyDescent="0.2">
      <c r="A470" s="24"/>
      <c r="B470" s="24" t="s">
        <v>76</v>
      </c>
      <c r="C470" s="25" t="s">
        <v>64</v>
      </c>
      <c r="D470" s="25">
        <v>10</v>
      </c>
      <c r="E470" s="25" t="s">
        <v>71</v>
      </c>
      <c r="F470" s="25" t="s">
        <v>71</v>
      </c>
      <c r="G470" s="25">
        <v>18</v>
      </c>
      <c r="H470" s="25" t="s">
        <v>71</v>
      </c>
      <c r="I470" s="25">
        <v>0</v>
      </c>
      <c r="J470" s="25" t="s">
        <v>64</v>
      </c>
    </row>
    <row r="471" spans="1:10" ht="12.75" customHeight="1" x14ac:dyDescent="0.2">
      <c r="A471" s="24"/>
      <c r="B471" s="24" t="s">
        <v>77</v>
      </c>
      <c r="C471" s="25" t="s">
        <v>64</v>
      </c>
      <c r="D471" s="25">
        <v>9</v>
      </c>
      <c r="E471" s="25" t="s">
        <v>64</v>
      </c>
      <c r="F471" s="25" t="s">
        <v>64</v>
      </c>
      <c r="G471" s="25" t="s">
        <v>64</v>
      </c>
      <c r="H471" s="25" t="s">
        <v>64</v>
      </c>
      <c r="I471" s="25" t="s">
        <v>64</v>
      </c>
      <c r="J471" s="25" t="s">
        <v>64</v>
      </c>
    </row>
    <row r="472" spans="1:10" ht="12.75" customHeight="1" x14ac:dyDescent="0.2">
      <c r="A472" s="24"/>
      <c r="B472" s="24" t="s">
        <v>78</v>
      </c>
      <c r="C472" s="25" t="s">
        <v>64</v>
      </c>
      <c r="D472" s="25">
        <v>3</v>
      </c>
      <c r="E472" s="25">
        <v>0</v>
      </c>
      <c r="F472" s="25" t="s">
        <v>71</v>
      </c>
      <c r="G472" s="25">
        <v>2</v>
      </c>
      <c r="H472" s="25" t="s">
        <v>71</v>
      </c>
      <c r="I472" s="25">
        <v>0</v>
      </c>
      <c r="J472" s="25" t="s">
        <v>64</v>
      </c>
    </row>
    <row r="473" spans="1:10" ht="12.75" customHeight="1" x14ac:dyDescent="0.2">
      <c r="A473" s="24"/>
      <c r="B473" s="24" t="s">
        <v>79</v>
      </c>
      <c r="C473" s="25" t="s">
        <v>64</v>
      </c>
      <c r="D473" s="25">
        <v>1</v>
      </c>
      <c r="E473" s="25" t="s">
        <v>64</v>
      </c>
      <c r="F473" s="25">
        <v>2</v>
      </c>
      <c r="G473" s="25" t="s">
        <v>71</v>
      </c>
      <c r="H473" s="25">
        <v>2</v>
      </c>
      <c r="I473" s="25" t="s">
        <v>64</v>
      </c>
      <c r="J473" s="25" t="s">
        <v>64</v>
      </c>
    </row>
    <row r="474" spans="1:10" ht="12.75" customHeight="1" x14ac:dyDescent="0.2">
      <c r="A474" s="24"/>
      <c r="B474" s="24" t="s">
        <v>80</v>
      </c>
      <c r="C474" s="25" t="s">
        <v>64</v>
      </c>
      <c r="D474" s="25" t="s">
        <v>64</v>
      </c>
      <c r="E474" s="25" t="s">
        <v>71</v>
      </c>
      <c r="F474" s="25" t="s">
        <v>71</v>
      </c>
      <c r="G474" s="25">
        <v>6</v>
      </c>
      <c r="H474" s="25" t="s">
        <v>71</v>
      </c>
      <c r="I474" s="25">
        <v>0</v>
      </c>
      <c r="J474" s="25" t="s">
        <v>64</v>
      </c>
    </row>
    <row r="475" spans="1:10" ht="12.75" customHeight="1" x14ac:dyDescent="0.2">
      <c r="A475" s="24"/>
      <c r="B475" s="24" t="s">
        <v>81</v>
      </c>
      <c r="C475" s="25" t="s">
        <v>64</v>
      </c>
      <c r="D475" s="25" t="s">
        <v>71</v>
      </c>
      <c r="E475" s="25">
        <v>0</v>
      </c>
      <c r="F475" s="25" t="s">
        <v>71</v>
      </c>
      <c r="G475" s="25" t="s">
        <v>71</v>
      </c>
      <c r="H475" s="25" t="s">
        <v>71</v>
      </c>
      <c r="I475" s="25">
        <v>0</v>
      </c>
      <c r="J475" s="25" t="s">
        <v>64</v>
      </c>
    </row>
    <row r="476" spans="1:10" ht="12.75" customHeight="1" x14ac:dyDescent="0.2">
      <c r="A476" s="24"/>
      <c r="B476" s="22" t="s">
        <v>82</v>
      </c>
      <c r="C476" s="25">
        <v>1226</v>
      </c>
      <c r="D476" s="25" t="s">
        <v>85</v>
      </c>
      <c r="E476" s="25" t="s">
        <v>71</v>
      </c>
      <c r="F476" s="25" t="s">
        <v>71</v>
      </c>
      <c r="G476" s="25" t="s">
        <v>85</v>
      </c>
      <c r="H476" s="25" t="s">
        <v>71</v>
      </c>
      <c r="I476" s="25">
        <v>0</v>
      </c>
      <c r="J476" s="25">
        <v>1223</v>
      </c>
    </row>
    <row r="477" spans="1:10" ht="12.75" customHeight="1" x14ac:dyDescent="0.2">
      <c r="A477" s="24"/>
      <c r="B477" s="22"/>
      <c r="C477" s="25"/>
      <c r="D477" s="25"/>
      <c r="E477" s="25"/>
      <c r="F477" s="25"/>
      <c r="G477" s="25"/>
      <c r="H477" s="25"/>
      <c r="I477" s="25"/>
      <c r="J477" s="25"/>
    </row>
    <row r="478" spans="1:10" s="12" customFormat="1" ht="12.75" customHeight="1" x14ac:dyDescent="0.2">
      <c r="A478" s="22" t="s">
        <v>124</v>
      </c>
      <c r="B478" s="22" t="s">
        <v>125</v>
      </c>
      <c r="C478" s="27"/>
      <c r="D478" s="27"/>
      <c r="E478" s="27"/>
      <c r="F478" s="27"/>
      <c r="G478" s="27"/>
      <c r="H478" s="27"/>
      <c r="I478" s="27"/>
      <c r="J478" s="27"/>
    </row>
    <row r="479" spans="1:10" s="12" customFormat="1" ht="12.75" customHeight="1" x14ac:dyDescent="0.2">
      <c r="A479" s="22"/>
      <c r="B479" s="22"/>
      <c r="C479" s="27"/>
      <c r="D479" s="27"/>
      <c r="E479" s="27"/>
      <c r="F479" s="27"/>
      <c r="G479" s="27"/>
      <c r="H479" s="27"/>
      <c r="I479" s="27"/>
      <c r="J479" s="27"/>
    </row>
    <row r="480" spans="1:10" s="12" customFormat="1" ht="12.75" customHeight="1" x14ac:dyDescent="0.2">
      <c r="A480" s="22"/>
      <c r="B480" s="22"/>
      <c r="C480" s="27"/>
      <c r="D480" s="27"/>
      <c r="E480" s="27"/>
      <c r="F480" s="27"/>
      <c r="G480" s="27"/>
      <c r="H480" s="27"/>
      <c r="I480" s="27"/>
      <c r="J480" s="27"/>
    </row>
    <row r="481" spans="1:10" ht="12.75" customHeight="1" x14ac:dyDescent="0.2">
      <c r="A481" s="24"/>
      <c r="B481" s="22" t="s">
        <v>62</v>
      </c>
      <c r="C481" s="25">
        <v>292</v>
      </c>
      <c r="D481" s="25">
        <v>5</v>
      </c>
      <c r="E481" s="25">
        <v>3</v>
      </c>
      <c r="F481" s="25">
        <v>1</v>
      </c>
      <c r="G481" s="25">
        <v>40</v>
      </c>
      <c r="H481" s="25" t="s">
        <v>71</v>
      </c>
      <c r="I481" s="25" t="s">
        <v>71</v>
      </c>
      <c r="J481" s="25">
        <v>242</v>
      </c>
    </row>
    <row r="482" spans="1:10" ht="12.75" customHeight="1" x14ac:dyDescent="0.2">
      <c r="A482" s="24"/>
      <c r="B482" s="22" t="s">
        <v>63</v>
      </c>
      <c r="C482" s="25" t="s">
        <v>64</v>
      </c>
      <c r="D482" s="25" t="s">
        <v>71</v>
      </c>
      <c r="E482" s="25">
        <v>2</v>
      </c>
      <c r="F482" s="25" t="s">
        <v>71</v>
      </c>
      <c r="G482" s="25">
        <v>21</v>
      </c>
      <c r="H482" s="25" t="s">
        <v>71</v>
      </c>
      <c r="I482" s="25" t="s">
        <v>71</v>
      </c>
      <c r="J482" s="25" t="s">
        <v>64</v>
      </c>
    </row>
    <row r="483" spans="1:10" ht="12.75" customHeight="1" x14ac:dyDescent="0.2">
      <c r="A483" s="24"/>
      <c r="B483" s="24" t="s">
        <v>65</v>
      </c>
      <c r="C483" s="25" t="s">
        <v>64</v>
      </c>
      <c r="D483" s="25" t="s">
        <v>71</v>
      </c>
      <c r="E483" s="25">
        <v>0</v>
      </c>
      <c r="F483" s="25" t="s">
        <v>71</v>
      </c>
      <c r="G483" s="25">
        <v>1</v>
      </c>
      <c r="H483" s="25">
        <v>0</v>
      </c>
      <c r="I483" s="25">
        <v>0</v>
      </c>
      <c r="J483" s="25" t="s">
        <v>64</v>
      </c>
    </row>
    <row r="484" spans="1:10" ht="12.75" customHeight="1" x14ac:dyDescent="0.2">
      <c r="A484" s="24"/>
      <c r="B484" s="24" t="s">
        <v>66</v>
      </c>
      <c r="C484" s="25" t="s">
        <v>64</v>
      </c>
      <c r="D484" s="25">
        <v>0</v>
      </c>
      <c r="E484" s="25">
        <v>2</v>
      </c>
      <c r="F484" s="25" t="s">
        <v>71</v>
      </c>
      <c r="G484" s="25">
        <v>21</v>
      </c>
      <c r="H484" s="25" t="s">
        <v>71</v>
      </c>
      <c r="I484" s="25" t="s">
        <v>71</v>
      </c>
      <c r="J484" s="25" t="s">
        <v>64</v>
      </c>
    </row>
    <row r="485" spans="1:10" ht="12.75" customHeight="1" x14ac:dyDescent="0.2">
      <c r="A485" s="24"/>
      <c r="B485" s="22" t="s">
        <v>67</v>
      </c>
      <c r="C485" s="25" t="s">
        <v>64</v>
      </c>
      <c r="D485" s="25">
        <v>5</v>
      </c>
      <c r="E485" s="25" t="s">
        <v>71</v>
      </c>
      <c r="F485" s="25" t="s">
        <v>71</v>
      </c>
      <c r="G485" s="25">
        <v>18</v>
      </c>
      <c r="H485" s="25">
        <v>0</v>
      </c>
      <c r="I485" s="25">
        <v>0</v>
      </c>
      <c r="J485" s="25" t="s">
        <v>64</v>
      </c>
    </row>
    <row r="486" spans="1:10" ht="12.75" customHeight="1" x14ac:dyDescent="0.2">
      <c r="A486" s="24"/>
      <c r="B486" s="24" t="s">
        <v>69</v>
      </c>
      <c r="C486" s="25" t="s">
        <v>64</v>
      </c>
      <c r="D486" s="25" t="s">
        <v>71</v>
      </c>
      <c r="E486" s="25" t="s">
        <v>71</v>
      </c>
      <c r="F486" s="25" t="s">
        <v>71</v>
      </c>
      <c r="G486" s="25">
        <v>18</v>
      </c>
      <c r="H486" s="25">
        <v>0</v>
      </c>
      <c r="I486" s="25">
        <v>0</v>
      </c>
      <c r="J486" s="25" t="s">
        <v>64</v>
      </c>
    </row>
    <row r="487" spans="1:10" ht="12.75" customHeight="1" x14ac:dyDescent="0.2">
      <c r="A487" s="24"/>
      <c r="B487" s="24" t="s">
        <v>70</v>
      </c>
      <c r="C487" s="25" t="s">
        <v>64</v>
      </c>
      <c r="D487" s="25" t="s">
        <v>71</v>
      </c>
      <c r="E487" s="25">
        <v>0</v>
      </c>
      <c r="F487" s="25">
        <v>0</v>
      </c>
      <c r="G487" s="25">
        <v>0</v>
      </c>
      <c r="H487" s="25">
        <v>0</v>
      </c>
      <c r="I487" s="25">
        <v>0</v>
      </c>
      <c r="J487" s="25" t="s">
        <v>64</v>
      </c>
    </row>
    <row r="488" spans="1:10" ht="12.75" customHeight="1" x14ac:dyDescent="0.2">
      <c r="A488" s="24"/>
      <c r="B488" s="24" t="s">
        <v>72</v>
      </c>
      <c r="C488" s="25" t="s">
        <v>64</v>
      </c>
      <c r="D488" s="25">
        <v>4</v>
      </c>
      <c r="E488" s="25">
        <v>0</v>
      </c>
      <c r="F488" s="25" t="s">
        <v>71</v>
      </c>
      <c r="G488" s="25" t="s">
        <v>71</v>
      </c>
      <c r="H488" s="25">
        <v>0</v>
      </c>
      <c r="I488" s="25">
        <v>0</v>
      </c>
      <c r="J488" s="25" t="s">
        <v>64</v>
      </c>
    </row>
    <row r="489" spans="1:10" ht="12.75" customHeight="1" x14ac:dyDescent="0.2">
      <c r="A489" s="24"/>
      <c r="B489" s="24" t="s">
        <v>73</v>
      </c>
      <c r="C489" s="25" t="s">
        <v>64</v>
      </c>
      <c r="D489" s="25" t="s">
        <v>71</v>
      </c>
      <c r="E489" s="25" t="s">
        <v>64</v>
      </c>
      <c r="F489" s="25" t="s">
        <v>64</v>
      </c>
      <c r="G489" s="25" t="s">
        <v>64</v>
      </c>
      <c r="H489" s="25" t="s">
        <v>64</v>
      </c>
      <c r="I489" s="25" t="s">
        <v>64</v>
      </c>
      <c r="J489" s="25" t="s">
        <v>64</v>
      </c>
    </row>
    <row r="490" spans="1:10" ht="12.75" customHeight="1" x14ac:dyDescent="0.2">
      <c r="A490" s="24"/>
      <c r="B490" s="24" t="s">
        <v>74</v>
      </c>
      <c r="C490" s="25" t="s">
        <v>64</v>
      </c>
      <c r="D490" s="25" t="s">
        <v>71</v>
      </c>
      <c r="E490" s="25">
        <v>0</v>
      </c>
      <c r="F490" s="25">
        <v>0</v>
      </c>
      <c r="G490" s="25">
        <v>0</v>
      </c>
      <c r="H490" s="25">
        <v>0</v>
      </c>
      <c r="I490" s="25">
        <v>0</v>
      </c>
      <c r="J490" s="25" t="s">
        <v>64</v>
      </c>
    </row>
    <row r="491" spans="1:10" ht="12.75" customHeight="1" x14ac:dyDescent="0.2">
      <c r="A491" s="24"/>
      <c r="B491" s="22" t="s">
        <v>75</v>
      </c>
      <c r="C491" s="25" t="s">
        <v>64</v>
      </c>
      <c r="D491" s="25" t="s">
        <v>71</v>
      </c>
      <c r="E491" s="25" t="s">
        <v>71</v>
      </c>
      <c r="F491" s="25" t="s">
        <v>71</v>
      </c>
      <c r="G491" s="25">
        <v>1</v>
      </c>
      <c r="H491" s="25" t="s">
        <v>71</v>
      </c>
      <c r="I491" s="25">
        <v>0</v>
      </c>
      <c r="J491" s="25" t="s">
        <v>64</v>
      </c>
    </row>
    <row r="492" spans="1:10" ht="12.75" customHeight="1" x14ac:dyDescent="0.2">
      <c r="A492" s="24"/>
      <c r="B492" s="24" t="s">
        <v>76</v>
      </c>
      <c r="C492" s="25" t="s">
        <v>64</v>
      </c>
      <c r="D492" s="25" t="s">
        <v>71</v>
      </c>
      <c r="E492" s="25">
        <v>0</v>
      </c>
      <c r="F492" s="25">
        <v>0</v>
      </c>
      <c r="G492" s="25" t="s">
        <v>71</v>
      </c>
      <c r="H492" s="25" t="s">
        <v>71</v>
      </c>
      <c r="I492" s="25">
        <v>0</v>
      </c>
      <c r="J492" s="25" t="s">
        <v>64</v>
      </c>
    </row>
    <row r="493" spans="1:10" ht="12.75" customHeight="1" x14ac:dyDescent="0.2">
      <c r="A493" s="24"/>
      <c r="B493" s="24" t="s">
        <v>77</v>
      </c>
      <c r="C493" s="25" t="s">
        <v>64</v>
      </c>
      <c r="D493" s="25" t="s">
        <v>71</v>
      </c>
      <c r="E493" s="25" t="s">
        <v>64</v>
      </c>
      <c r="F493" s="25" t="s">
        <v>64</v>
      </c>
      <c r="G493" s="25" t="s">
        <v>64</v>
      </c>
      <c r="H493" s="25" t="s">
        <v>64</v>
      </c>
      <c r="I493" s="25" t="s">
        <v>64</v>
      </c>
      <c r="J493" s="25" t="s">
        <v>64</v>
      </c>
    </row>
    <row r="494" spans="1:10" ht="12.75" customHeight="1" x14ac:dyDescent="0.2">
      <c r="A494" s="24"/>
      <c r="B494" s="24" t="s">
        <v>78</v>
      </c>
      <c r="C494" s="25" t="s">
        <v>64</v>
      </c>
      <c r="D494" s="25" t="s">
        <v>71</v>
      </c>
      <c r="E494" s="25">
        <v>0</v>
      </c>
      <c r="F494" s="25">
        <v>0</v>
      </c>
      <c r="G494" s="25" t="s">
        <v>71</v>
      </c>
      <c r="H494" s="25">
        <v>0</v>
      </c>
      <c r="I494" s="25">
        <v>0</v>
      </c>
      <c r="J494" s="25" t="s">
        <v>64</v>
      </c>
    </row>
    <row r="495" spans="1:10" ht="12.75" customHeight="1" x14ac:dyDescent="0.2">
      <c r="A495" s="24"/>
      <c r="B495" s="24" t="s">
        <v>79</v>
      </c>
      <c r="C495" s="25" t="s">
        <v>64</v>
      </c>
      <c r="D495" s="25" t="s">
        <v>71</v>
      </c>
      <c r="E495" s="25" t="s">
        <v>64</v>
      </c>
      <c r="F495" s="25" t="s">
        <v>71</v>
      </c>
      <c r="G495" s="25">
        <v>0</v>
      </c>
      <c r="H495" s="25" t="s">
        <v>71</v>
      </c>
      <c r="I495" s="25" t="s">
        <v>64</v>
      </c>
      <c r="J495" s="25" t="s">
        <v>64</v>
      </c>
    </row>
    <row r="496" spans="1:10" ht="12.75" customHeight="1" x14ac:dyDescent="0.2">
      <c r="A496" s="24"/>
      <c r="B496" s="24" t="s">
        <v>80</v>
      </c>
      <c r="C496" s="25" t="s">
        <v>64</v>
      </c>
      <c r="D496" s="25" t="s">
        <v>64</v>
      </c>
      <c r="E496" s="25" t="s">
        <v>71</v>
      </c>
      <c r="F496" s="25" t="s">
        <v>71</v>
      </c>
      <c r="G496" s="25">
        <v>1</v>
      </c>
      <c r="H496" s="25">
        <v>0</v>
      </c>
      <c r="I496" s="25">
        <v>0</v>
      </c>
      <c r="J496" s="25" t="s">
        <v>64</v>
      </c>
    </row>
    <row r="497" spans="1:10" ht="12.75" customHeight="1" x14ac:dyDescent="0.2">
      <c r="A497" s="24"/>
      <c r="B497" s="24" t="s">
        <v>81</v>
      </c>
      <c r="C497" s="25" t="s">
        <v>64</v>
      </c>
      <c r="D497" s="25">
        <v>0</v>
      </c>
      <c r="E497" s="25">
        <v>0</v>
      </c>
      <c r="F497" s="25">
        <v>0</v>
      </c>
      <c r="G497" s="25">
        <v>0</v>
      </c>
      <c r="H497" s="25">
        <v>0</v>
      </c>
      <c r="I497" s="25">
        <v>0</v>
      </c>
      <c r="J497" s="25" t="s">
        <v>64</v>
      </c>
    </row>
    <row r="498" spans="1:10" ht="12.75" customHeight="1" x14ac:dyDescent="0.2">
      <c r="A498" s="24"/>
      <c r="B498" s="22" t="s">
        <v>82</v>
      </c>
      <c r="C498" s="25">
        <v>242</v>
      </c>
      <c r="D498" s="25">
        <v>0</v>
      </c>
      <c r="E498" s="25">
        <v>0</v>
      </c>
      <c r="F498" s="25" t="s">
        <v>71</v>
      </c>
      <c r="G498" s="25">
        <v>0</v>
      </c>
      <c r="H498" s="25">
        <v>0</v>
      </c>
      <c r="I498" s="25">
        <v>0</v>
      </c>
      <c r="J498" s="25">
        <v>242</v>
      </c>
    </row>
    <row r="499" spans="1:10" ht="12.75" customHeight="1" x14ac:dyDescent="0.2">
      <c r="A499" s="24"/>
      <c r="B499" s="22"/>
      <c r="C499" s="25"/>
      <c r="D499" s="25"/>
      <c r="E499" s="25"/>
      <c r="F499" s="25"/>
      <c r="G499" s="25"/>
      <c r="H499" s="25"/>
      <c r="I499" s="25"/>
      <c r="J499" s="25"/>
    </row>
    <row r="500" spans="1:10" s="12" customFormat="1" ht="12.75" customHeight="1" x14ac:dyDescent="0.2">
      <c r="A500" s="22" t="s">
        <v>126</v>
      </c>
      <c r="B500" s="22" t="s">
        <v>127</v>
      </c>
      <c r="C500" s="27"/>
      <c r="D500" s="27"/>
      <c r="E500" s="27"/>
      <c r="F500" s="27"/>
      <c r="G500" s="27"/>
      <c r="H500" s="27"/>
      <c r="I500" s="27"/>
      <c r="J500" s="27"/>
    </row>
    <row r="501" spans="1:10" s="12" customFormat="1" ht="12.75" customHeight="1" x14ac:dyDescent="0.2">
      <c r="A501" s="22"/>
      <c r="B501" s="22"/>
      <c r="C501" s="27"/>
      <c r="D501" s="27"/>
      <c r="E501" s="27"/>
      <c r="F501" s="27"/>
      <c r="G501" s="27"/>
      <c r="H501" s="27"/>
      <c r="I501" s="27"/>
      <c r="J501" s="27"/>
    </row>
    <row r="502" spans="1:10" s="12" customFormat="1" ht="12.75" customHeight="1" x14ac:dyDescent="0.2">
      <c r="A502" s="22"/>
      <c r="B502" s="22"/>
      <c r="C502" s="27"/>
      <c r="D502" s="27"/>
      <c r="E502" s="27"/>
      <c r="F502" s="27"/>
      <c r="G502" s="27"/>
      <c r="H502" s="27"/>
      <c r="I502" s="27"/>
      <c r="J502" s="27"/>
    </row>
    <row r="503" spans="1:10" ht="12.75" customHeight="1" x14ac:dyDescent="0.2">
      <c r="A503" s="24"/>
      <c r="B503" s="22" t="s">
        <v>62</v>
      </c>
      <c r="C503" s="25">
        <v>696</v>
      </c>
      <c r="D503" s="25">
        <v>53</v>
      </c>
      <c r="E503" s="25">
        <v>3</v>
      </c>
      <c r="F503" s="25">
        <v>2</v>
      </c>
      <c r="G503" s="25">
        <v>224</v>
      </c>
      <c r="H503" s="25">
        <v>1</v>
      </c>
      <c r="I503" s="25">
        <v>39</v>
      </c>
      <c r="J503" s="25">
        <v>375</v>
      </c>
    </row>
    <row r="504" spans="1:10" ht="12.75" customHeight="1" x14ac:dyDescent="0.2">
      <c r="A504" s="24"/>
      <c r="B504" s="22" t="s">
        <v>63</v>
      </c>
      <c r="C504" s="25" t="s">
        <v>64</v>
      </c>
      <c r="D504" s="25">
        <v>2</v>
      </c>
      <c r="E504" s="25">
        <v>3</v>
      </c>
      <c r="F504" s="25">
        <v>1</v>
      </c>
      <c r="G504" s="25">
        <v>154</v>
      </c>
      <c r="H504" s="25" t="s">
        <v>71</v>
      </c>
      <c r="I504" s="25">
        <v>37</v>
      </c>
      <c r="J504" s="25" t="s">
        <v>64</v>
      </c>
    </row>
    <row r="505" spans="1:10" ht="12.75" customHeight="1" x14ac:dyDescent="0.2">
      <c r="A505" s="24"/>
      <c r="B505" s="24" t="s">
        <v>65</v>
      </c>
      <c r="C505" s="25" t="s">
        <v>64</v>
      </c>
      <c r="D505" s="25">
        <v>2</v>
      </c>
      <c r="E505" s="25">
        <v>1</v>
      </c>
      <c r="F505" s="25" t="s">
        <v>71</v>
      </c>
      <c r="G505" s="25">
        <v>25</v>
      </c>
      <c r="H505" s="25" t="s">
        <v>71</v>
      </c>
      <c r="I505" s="25" t="s">
        <v>71</v>
      </c>
      <c r="J505" s="25" t="s">
        <v>64</v>
      </c>
    </row>
    <row r="506" spans="1:10" ht="12.75" customHeight="1" x14ac:dyDescent="0.2">
      <c r="A506" s="24"/>
      <c r="B506" s="24" t="s">
        <v>66</v>
      </c>
      <c r="C506" s="25" t="s">
        <v>64</v>
      </c>
      <c r="D506" s="25">
        <v>0</v>
      </c>
      <c r="E506" s="25">
        <v>1</v>
      </c>
      <c r="F506" s="25">
        <v>1</v>
      </c>
      <c r="G506" s="25">
        <v>129</v>
      </c>
      <c r="H506" s="25" t="s">
        <v>71</v>
      </c>
      <c r="I506" s="25">
        <v>37</v>
      </c>
      <c r="J506" s="25" t="s">
        <v>64</v>
      </c>
    </row>
    <row r="507" spans="1:10" ht="12.75" customHeight="1" x14ac:dyDescent="0.2">
      <c r="A507" s="24"/>
      <c r="B507" s="22" t="s">
        <v>67</v>
      </c>
      <c r="C507" s="25" t="s">
        <v>64</v>
      </c>
      <c r="D507" s="25">
        <v>45</v>
      </c>
      <c r="E507" s="25">
        <v>1</v>
      </c>
      <c r="F507" s="25" t="s">
        <v>71</v>
      </c>
      <c r="G507" s="25">
        <v>64</v>
      </c>
      <c r="H507" s="25" t="s">
        <v>71</v>
      </c>
      <c r="I507" s="25">
        <v>1</v>
      </c>
      <c r="J507" s="25" t="s">
        <v>64</v>
      </c>
    </row>
    <row r="508" spans="1:10" ht="12.75" customHeight="1" x14ac:dyDescent="0.2">
      <c r="A508" s="24"/>
      <c r="B508" s="24" t="s">
        <v>69</v>
      </c>
      <c r="C508" s="25" t="s">
        <v>64</v>
      </c>
      <c r="D508" s="25">
        <v>2</v>
      </c>
      <c r="E508" s="25">
        <v>1</v>
      </c>
      <c r="F508" s="25" t="s">
        <v>71</v>
      </c>
      <c r="G508" s="25">
        <v>56</v>
      </c>
      <c r="H508" s="25" t="s">
        <v>71</v>
      </c>
      <c r="I508" s="25">
        <v>0</v>
      </c>
      <c r="J508" s="25" t="s">
        <v>64</v>
      </c>
    </row>
    <row r="509" spans="1:10" ht="12.75" customHeight="1" x14ac:dyDescent="0.2">
      <c r="A509" s="24"/>
      <c r="B509" s="24" t="s">
        <v>70</v>
      </c>
      <c r="C509" s="25" t="s">
        <v>64</v>
      </c>
      <c r="D509" s="25">
        <v>1</v>
      </c>
      <c r="E509" s="25">
        <v>0</v>
      </c>
      <c r="F509" s="25">
        <v>0</v>
      </c>
      <c r="G509" s="25">
        <v>0</v>
      </c>
      <c r="H509" s="25">
        <v>0</v>
      </c>
      <c r="I509" s="25">
        <v>0</v>
      </c>
      <c r="J509" s="25" t="s">
        <v>64</v>
      </c>
    </row>
    <row r="510" spans="1:10" ht="12.75" customHeight="1" x14ac:dyDescent="0.2">
      <c r="A510" s="24"/>
      <c r="B510" s="24" t="s">
        <v>72</v>
      </c>
      <c r="C510" s="25" t="s">
        <v>64</v>
      </c>
      <c r="D510" s="25">
        <v>42</v>
      </c>
      <c r="E510" s="25">
        <v>0</v>
      </c>
      <c r="F510" s="25" t="s">
        <v>71</v>
      </c>
      <c r="G510" s="25">
        <v>2</v>
      </c>
      <c r="H510" s="25" t="s">
        <v>71</v>
      </c>
      <c r="I510" s="25">
        <v>1</v>
      </c>
      <c r="J510" s="25" t="s">
        <v>64</v>
      </c>
    </row>
    <row r="511" spans="1:10" ht="12.75" customHeight="1" x14ac:dyDescent="0.2">
      <c r="A511" s="24"/>
      <c r="B511" s="24" t="s">
        <v>73</v>
      </c>
      <c r="C511" s="25" t="s">
        <v>64</v>
      </c>
      <c r="D511" s="25" t="s">
        <v>71</v>
      </c>
      <c r="E511" s="25" t="s">
        <v>64</v>
      </c>
      <c r="F511" s="25" t="s">
        <v>64</v>
      </c>
      <c r="G511" s="25" t="s">
        <v>64</v>
      </c>
      <c r="H511" s="25" t="s">
        <v>64</v>
      </c>
      <c r="I511" s="25" t="s">
        <v>64</v>
      </c>
      <c r="J511" s="25" t="s">
        <v>64</v>
      </c>
    </row>
    <row r="512" spans="1:10" ht="12.75" customHeight="1" x14ac:dyDescent="0.2">
      <c r="A512" s="24"/>
      <c r="B512" s="24" t="s">
        <v>74</v>
      </c>
      <c r="C512" s="25" t="s">
        <v>64</v>
      </c>
      <c r="D512" s="25" t="s">
        <v>71</v>
      </c>
      <c r="E512" s="25">
        <v>0</v>
      </c>
      <c r="F512" s="25" t="s">
        <v>71</v>
      </c>
      <c r="G512" s="25">
        <v>6</v>
      </c>
      <c r="H512" s="25">
        <v>0</v>
      </c>
      <c r="I512" s="25" t="s">
        <v>71</v>
      </c>
      <c r="J512" s="25" t="s">
        <v>64</v>
      </c>
    </row>
    <row r="513" spans="1:10" ht="12.75" customHeight="1" x14ac:dyDescent="0.2">
      <c r="A513" s="24"/>
      <c r="B513" s="22" t="s">
        <v>75</v>
      </c>
      <c r="C513" s="25" t="s">
        <v>64</v>
      </c>
      <c r="D513" s="25">
        <v>6</v>
      </c>
      <c r="E513" s="25" t="s">
        <v>71</v>
      </c>
      <c r="F513" s="25">
        <v>1</v>
      </c>
      <c r="G513" s="25">
        <v>7</v>
      </c>
      <c r="H513" s="25" t="s">
        <v>71</v>
      </c>
      <c r="I513" s="25">
        <v>0</v>
      </c>
      <c r="J513" s="25" t="s">
        <v>64</v>
      </c>
    </row>
    <row r="514" spans="1:10" ht="12.75" customHeight="1" x14ac:dyDescent="0.2">
      <c r="A514" s="24"/>
      <c r="B514" s="24" t="s">
        <v>76</v>
      </c>
      <c r="C514" s="25" t="s">
        <v>64</v>
      </c>
      <c r="D514" s="25">
        <v>3</v>
      </c>
      <c r="E514" s="25" t="s">
        <v>71</v>
      </c>
      <c r="F514" s="25" t="s">
        <v>71</v>
      </c>
      <c r="G514" s="25">
        <v>3</v>
      </c>
      <c r="H514" s="25" t="s">
        <v>71</v>
      </c>
      <c r="I514" s="25">
        <v>0</v>
      </c>
      <c r="J514" s="25" t="s">
        <v>64</v>
      </c>
    </row>
    <row r="515" spans="1:10" ht="12.75" customHeight="1" x14ac:dyDescent="0.2">
      <c r="A515" s="24"/>
      <c r="B515" s="24" t="s">
        <v>77</v>
      </c>
      <c r="C515" s="25" t="s">
        <v>64</v>
      </c>
      <c r="D515" s="25">
        <v>2</v>
      </c>
      <c r="E515" s="25" t="s">
        <v>64</v>
      </c>
      <c r="F515" s="25" t="s">
        <v>64</v>
      </c>
      <c r="G515" s="25" t="s">
        <v>64</v>
      </c>
      <c r="H515" s="25" t="s">
        <v>64</v>
      </c>
      <c r="I515" s="25" t="s">
        <v>64</v>
      </c>
      <c r="J515" s="25" t="s">
        <v>64</v>
      </c>
    </row>
    <row r="516" spans="1:10" ht="12.75" customHeight="1" x14ac:dyDescent="0.2">
      <c r="A516" s="24"/>
      <c r="B516" s="24" t="s">
        <v>78</v>
      </c>
      <c r="C516" s="25" t="s">
        <v>64</v>
      </c>
      <c r="D516" s="25">
        <v>1</v>
      </c>
      <c r="E516" s="25">
        <v>0</v>
      </c>
      <c r="F516" s="25" t="s">
        <v>71</v>
      </c>
      <c r="G516" s="25">
        <v>1</v>
      </c>
      <c r="H516" s="25" t="s">
        <v>71</v>
      </c>
      <c r="I516" s="25">
        <v>0</v>
      </c>
      <c r="J516" s="25" t="s">
        <v>64</v>
      </c>
    </row>
    <row r="517" spans="1:10" ht="12.75" customHeight="1" x14ac:dyDescent="0.2">
      <c r="A517" s="24"/>
      <c r="B517" s="24" t="s">
        <v>79</v>
      </c>
      <c r="C517" s="25" t="s">
        <v>64</v>
      </c>
      <c r="D517" s="25" t="s">
        <v>71</v>
      </c>
      <c r="E517" s="25" t="s">
        <v>64</v>
      </c>
      <c r="F517" s="25">
        <v>1</v>
      </c>
      <c r="G517" s="25" t="s">
        <v>71</v>
      </c>
      <c r="H517" s="25" t="s">
        <v>71</v>
      </c>
      <c r="I517" s="25" t="s">
        <v>64</v>
      </c>
      <c r="J517" s="25" t="s">
        <v>64</v>
      </c>
    </row>
    <row r="518" spans="1:10" ht="12.75" customHeight="1" x14ac:dyDescent="0.2">
      <c r="A518" s="24"/>
      <c r="B518" s="24" t="s">
        <v>80</v>
      </c>
      <c r="C518" s="25" t="s">
        <v>64</v>
      </c>
      <c r="D518" s="25" t="s">
        <v>64</v>
      </c>
      <c r="E518" s="25">
        <v>0</v>
      </c>
      <c r="F518" s="25" t="s">
        <v>71</v>
      </c>
      <c r="G518" s="25">
        <v>3</v>
      </c>
      <c r="H518" s="25">
        <v>0</v>
      </c>
      <c r="I518" s="25">
        <v>0</v>
      </c>
      <c r="J518" s="25" t="s">
        <v>64</v>
      </c>
    </row>
    <row r="519" spans="1:10" ht="12.75" customHeight="1" x14ac:dyDescent="0.2">
      <c r="A519" s="24"/>
      <c r="B519" s="24" t="s">
        <v>81</v>
      </c>
      <c r="C519" s="25" t="s">
        <v>64</v>
      </c>
      <c r="D519" s="25">
        <v>0</v>
      </c>
      <c r="E519" s="25">
        <v>0</v>
      </c>
      <c r="F519" s="25" t="s">
        <v>71</v>
      </c>
      <c r="G519" s="25">
        <v>0</v>
      </c>
      <c r="H519" s="25" t="s">
        <v>71</v>
      </c>
      <c r="I519" s="25">
        <v>0</v>
      </c>
      <c r="J519" s="25" t="s">
        <v>64</v>
      </c>
    </row>
    <row r="520" spans="1:10" ht="12.75" customHeight="1" x14ac:dyDescent="0.2">
      <c r="A520" s="24"/>
      <c r="B520" s="22" t="s">
        <v>82</v>
      </c>
      <c r="C520" s="25">
        <v>375</v>
      </c>
      <c r="D520" s="25">
        <v>0</v>
      </c>
      <c r="E520" s="25">
        <v>0</v>
      </c>
      <c r="F520" s="25" t="s">
        <v>71</v>
      </c>
      <c r="G520" s="25">
        <v>0</v>
      </c>
      <c r="H520" s="25" t="s">
        <v>71</v>
      </c>
      <c r="I520" s="25">
        <v>0</v>
      </c>
      <c r="J520" s="25">
        <v>375</v>
      </c>
    </row>
    <row r="521" spans="1:10" ht="12.75" customHeight="1" x14ac:dyDescent="0.2">
      <c r="A521" s="24"/>
      <c r="B521" s="22"/>
      <c r="C521" s="25"/>
      <c r="D521" s="25"/>
      <c r="E521" s="25"/>
      <c r="F521" s="25"/>
      <c r="G521" s="25"/>
      <c r="H521" s="25"/>
      <c r="I521" s="25"/>
      <c r="J521" s="25"/>
    </row>
    <row r="522" spans="1:10" s="12" customFormat="1" ht="12.75" customHeight="1" x14ac:dyDescent="0.2">
      <c r="A522" s="22" t="s">
        <v>128</v>
      </c>
      <c r="B522" s="22" t="s">
        <v>129</v>
      </c>
      <c r="C522" s="27"/>
      <c r="D522" s="27"/>
      <c r="E522" s="27"/>
      <c r="F522" s="27"/>
      <c r="G522" s="27"/>
      <c r="H522" s="27"/>
      <c r="I522" s="27"/>
      <c r="J522" s="27"/>
    </row>
    <row r="523" spans="1:10" ht="12.75" customHeight="1" x14ac:dyDescent="0.2">
      <c r="A523" s="24"/>
      <c r="B523" s="24"/>
      <c r="C523" s="25"/>
      <c r="D523" s="25"/>
      <c r="E523" s="25"/>
      <c r="F523" s="25"/>
      <c r="G523" s="25"/>
      <c r="H523" s="25"/>
      <c r="I523" s="25"/>
      <c r="J523" s="25"/>
    </row>
    <row r="524" spans="1:10" ht="12.75" customHeight="1" x14ac:dyDescent="0.2">
      <c r="A524" s="24"/>
      <c r="B524" s="24"/>
      <c r="C524" s="25"/>
      <c r="D524" s="25"/>
      <c r="E524" s="25"/>
      <c r="F524" s="25"/>
      <c r="G524" s="25"/>
      <c r="H524" s="25"/>
      <c r="I524" s="25"/>
      <c r="J524" s="25"/>
    </row>
    <row r="525" spans="1:10" ht="12.75" customHeight="1" x14ac:dyDescent="0.2">
      <c r="A525" s="24"/>
      <c r="B525" s="22" t="s">
        <v>62</v>
      </c>
      <c r="C525" s="25">
        <v>35</v>
      </c>
      <c r="D525" s="25">
        <v>17</v>
      </c>
      <c r="E525" s="25">
        <v>0</v>
      </c>
      <c r="F525" s="25" t="s">
        <v>71</v>
      </c>
      <c r="G525" s="25">
        <v>5</v>
      </c>
      <c r="H525" s="25" t="s">
        <v>71</v>
      </c>
      <c r="I525" s="25">
        <v>0</v>
      </c>
      <c r="J525" s="25">
        <v>12</v>
      </c>
    </row>
    <row r="526" spans="1:10" ht="12.75" customHeight="1" x14ac:dyDescent="0.2">
      <c r="A526" s="24"/>
      <c r="B526" s="22" t="s">
        <v>63</v>
      </c>
      <c r="C526" s="25" t="s">
        <v>64</v>
      </c>
      <c r="D526" s="25">
        <v>1</v>
      </c>
      <c r="E526" s="25">
        <v>0</v>
      </c>
      <c r="F526" s="25" t="s">
        <v>71</v>
      </c>
      <c r="G526" s="25">
        <v>3</v>
      </c>
      <c r="H526" s="25" t="s">
        <v>71</v>
      </c>
      <c r="I526" s="25">
        <v>0</v>
      </c>
      <c r="J526" s="25" t="s">
        <v>64</v>
      </c>
    </row>
    <row r="527" spans="1:10" ht="12.75" customHeight="1" x14ac:dyDescent="0.2">
      <c r="A527" s="24"/>
      <c r="B527" s="24" t="s">
        <v>65</v>
      </c>
      <c r="C527" s="25" t="s">
        <v>64</v>
      </c>
      <c r="D527" s="25">
        <v>1</v>
      </c>
      <c r="E527" s="25">
        <v>0</v>
      </c>
      <c r="F527" s="25">
        <v>0</v>
      </c>
      <c r="G527" s="25">
        <v>3</v>
      </c>
      <c r="H527" s="25" t="s">
        <v>71</v>
      </c>
      <c r="I527" s="25">
        <v>0</v>
      </c>
      <c r="J527" s="25" t="s">
        <v>64</v>
      </c>
    </row>
    <row r="528" spans="1:10" ht="12.75" customHeight="1" x14ac:dyDescent="0.2">
      <c r="A528" s="24"/>
      <c r="B528" s="24" t="s">
        <v>66</v>
      </c>
      <c r="C528" s="25" t="s">
        <v>64</v>
      </c>
      <c r="D528" s="25">
        <v>0</v>
      </c>
      <c r="E528" s="25">
        <v>0</v>
      </c>
      <c r="F528" s="25" t="s">
        <v>71</v>
      </c>
      <c r="G528" s="25" t="s">
        <v>71</v>
      </c>
      <c r="H528" s="25">
        <v>0</v>
      </c>
      <c r="I528" s="25">
        <v>0</v>
      </c>
      <c r="J528" s="25" t="s">
        <v>64</v>
      </c>
    </row>
    <row r="529" spans="1:10" ht="12.75" customHeight="1" x14ac:dyDescent="0.2">
      <c r="A529" s="24"/>
      <c r="B529" s="22" t="s">
        <v>67</v>
      </c>
      <c r="C529" s="25" t="s">
        <v>64</v>
      </c>
      <c r="D529" s="25">
        <v>15</v>
      </c>
      <c r="E529" s="25">
        <v>0</v>
      </c>
      <c r="F529" s="25">
        <v>0</v>
      </c>
      <c r="G529" s="25">
        <v>2</v>
      </c>
      <c r="H529" s="25">
        <v>0</v>
      </c>
      <c r="I529" s="25">
        <v>0</v>
      </c>
      <c r="J529" s="25" t="s">
        <v>64</v>
      </c>
    </row>
    <row r="530" spans="1:10" ht="12.75" customHeight="1" x14ac:dyDescent="0.2">
      <c r="A530" s="24"/>
      <c r="B530" s="24" t="s">
        <v>69</v>
      </c>
      <c r="C530" s="25" t="s">
        <v>64</v>
      </c>
      <c r="D530" s="25" t="s">
        <v>71</v>
      </c>
      <c r="E530" s="25">
        <v>0</v>
      </c>
      <c r="F530" s="25">
        <v>0</v>
      </c>
      <c r="G530" s="25">
        <v>2</v>
      </c>
      <c r="H530" s="25">
        <v>0</v>
      </c>
      <c r="I530" s="25">
        <v>0</v>
      </c>
      <c r="J530" s="25" t="s">
        <v>64</v>
      </c>
    </row>
    <row r="531" spans="1:10" ht="12.75" customHeight="1" x14ac:dyDescent="0.2">
      <c r="A531" s="24"/>
      <c r="B531" s="24" t="s">
        <v>70</v>
      </c>
      <c r="C531" s="25" t="s">
        <v>64</v>
      </c>
      <c r="D531" s="25" t="s">
        <v>71</v>
      </c>
      <c r="E531" s="25">
        <v>0</v>
      </c>
      <c r="F531" s="25">
        <v>0</v>
      </c>
      <c r="G531" s="25">
        <v>0</v>
      </c>
      <c r="H531" s="25">
        <v>0</v>
      </c>
      <c r="I531" s="25">
        <v>0</v>
      </c>
      <c r="J531" s="25" t="s">
        <v>64</v>
      </c>
    </row>
    <row r="532" spans="1:10" ht="12.75" customHeight="1" x14ac:dyDescent="0.2">
      <c r="A532" s="24"/>
      <c r="B532" s="24" t="s">
        <v>72</v>
      </c>
      <c r="C532" s="25" t="s">
        <v>64</v>
      </c>
      <c r="D532" s="25">
        <v>15</v>
      </c>
      <c r="E532" s="25">
        <v>0</v>
      </c>
      <c r="F532" s="25">
        <v>0</v>
      </c>
      <c r="G532" s="25">
        <v>0</v>
      </c>
      <c r="H532" s="25">
        <v>0</v>
      </c>
      <c r="I532" s="25">
        <v>0</v>
      </c>
      <c r="J532" s="25" t="s">
        <v>64</v>
      </c>
    </row>
    <row r="533" spans="1:10" ht="12.75" customHeight="1" x14ac:dyDescent="0.2">
      <c r="A533" s="24"/>
      <c r="B533" s="24" t="s">
        <v>73</v>
      </c>
      <c r="C533" s="25" t="s">
        <v>64</v>
      </c>
      <c r="D533" s="25">
        <v>0</v>
      </c>
      <c r="E533" s="25" t="s">
        <v>64</v>
      </c>
      <c r="F533" s="25" t="s">
        <v>64</v>
      </c>
      <c r="G533" s="25" t="s">
        <v>64</v>
      </c>
      <c r="H533" s="25" t="s">
        <v>64</v>
      </c>
      <c r="I533" s="25" t="s">
        <v>64</v>
      </c>
      <c r="J533" s="25" t="s">
        <v>64</v>
      </c>
    </row>
    <row r="534" spans="1:10" ht="12.75" customHeight="1" x14ac:dyDescent="0.2">
      <c r="A534" s="24"/>
      <c r="B534" s="24" t="s">
        <v>74</v>
      </c>
      <c r="C534" s="25" t="s">
        <v>64</v>
      </c>
      <c r="D534" s="25">
        <v>0</v>
      </c>
      <c r="E534" s="25">
        <v>0</v>
      </c>
      <c r="F534" s="25">
        <v>0</v>
      </c>
      <c r="G534" s="25">
        <v>0</v>
      </c>
      <c r="H534" s="25">
        <v>0</v>
      </c>
      <c r="I534" s="25">
        <v>0</v>
      </c>
      <c r="J534" s="25" t="s">
        <v>64</v>
      </c>
    </row>
    <row r="535" spans="1:10" ht="12.75" customHeight="1" x14ac:dyDescent="0.2">
      <c r="A535" s="24"/>
      <c r="B535" s="22" t="s">
        <v>75</v>
      </c>
      <c r="C535" s="25" t="s">
        <v>64</v>
      </c>
      <c r="D535" s="25">
        <v>1</v>
      </c>
      <c r="E535" s="25">
        <v>0</v>
      </c>
      <c r="F535" s="25" t="s">
        <v>71</v>
      </c>
      <c r="G535" s="25" t="s">
        <v>71</v>
      </c>
      <c r="H535" s="25" t="s">
        <v>71</v>
      </c>
      <c r="I535" s="25">
        <v>0</v>
      </c>
      <c r="J535" s="25" t="s">
        <v>64</v>
      </c>
    </row>
    <row r="536" spans="1:10" ht="12.75" customHeight="1" x14ac:dyDescent="0.2">
      <c r="A536" s="24"/>
      <c r="B536" s="24" t="s">
        <v>76</v>
      </c>
      <c r="C536" s="25" t="s">
        <v>64</v>
      </c>
      <c r="D536" s="25" t="s">
        <v>71</v>
      </c>
      <c r="E536" s="25">
        <v>0</v>
      </c>
      <c r="F536" s="25">
        <v>0</v>
      </c>
      <c r="G536" s="25" t="s">
        <v>71</v>
      </c>
      <c r="H536" s="25">
        <v>0</v>
      </c>
      <c r="I536" s="25">
        <v>0</v>
      </c>
      <c r="J536" s="25" t="s">
        <v>64</v>
      </c>
    </row>
    <row r="537" spans="1:10" ht="12.75" customHeight="1" x14ac:dyDescent="0.2">
      <c r="A537" s="24"/>
      <c r="B537" s="24" t="s">
        <v>77</v>
      </c>
      <c r="C537" s="25" t="s">
        <v>64</v>
      </c>
      <c r="D537" s="25" t="s">
        <v>71</v>
      </c>
      <c r="E537" s="25" t="s">
        <v>64</v>
      </c>
      <c r="F537" s="25" t="s">
        <v>64</v>
      </c>
      <c r="G537" s="25" t="s">
        <v>64</v>
      </c>
      <c r="H537" s="25" t="s">
        <v>64</v>
      </c>
      <c r="I537" s="25" t="s">
        <v>64</v>
      </c>
      <c r="J537" s="25" t="s">
        <v>64</v>
      </c>
    </row>
    <row r="538" spans="1:10" ht="12.75" customHeight="1" x14ac:dyDescent="0.2">
      <c r="A538" s="24"/>
      <c r="B538" s="24" t="s">
        <v>78</v>
      </c>
      <c r="C538" s="25" t="s">
        <v>64</v>
      </c>
      <c r="D538" s="25">
        <v>0</v>
      </c>
      <c r="E538" s="25">
        <v>0</v>
      </c>
      <c r="F538" s="25">
        <v>0</v>
      </c>
      <c r="G538" s="25" t="s">
        <v>71</v>
      </c>
      <c r="H538" s="25">
        <v>0</v>
      </c>
      <c r="I538" s="25">
        <v>0</v>
      </c>
      <c r="J538" s="25" t="s">
        <v>64</v>
      </c>
    </row>
    <row r="539" spans="1:10" ht="12.75" customHeight="1" x14ac:dyDescent="0.2">
      <c r="A539" s="24"/>
      <c r="B539" s="24" t="s">
        <v>79</v>
      </c>
      <c r="C539" s="25" t="s">
        <v>64</v>
      </c>
      <c r="D539" s="25">
        <v>0</v>
      </c>
      <c r="E539" s="25" t="s">
        <v>64</v>
      </c>
      <c r="F539" s="25" t="s">
        <v>71</v>
      </c>
      <c r="G539" s="25">
        <v>0</v>
      </c>
      <c r="H539" s="25" t="s">
        <v>71</v>
      </c>
      <c r="I539" s="25" t="s">
        <v>64</v>
      </c>
      <c r="J539" s="25" t="s">
        <v>64</v>
      </c>
    </row>
    <row r="540" spans="1:10" ht="12.75" customHeight="1" x14ac:dyDescent="0.2">
      <c r="A540" s="24"/>
      <c r="B540" s="24" t="s">
        <v>80</v>
      </c>
      <c r="C540" s="25" t="s">
        <v>64</v>
      </c>
      <c r="D540" s="25" t="s">
        <v>64</v>
      </c>
      <c r="E540" s="25">
        <v>0</v>
      </c>
      <c r="F540" s="25">
        <v>0</v>
      </c>
      <c r="G540" s="25">
        <v>0</v>
      </c>
      <c r="H540" s="25">
        <v>0</v>
      </c>
      <c r="I540" s="25">
        <v>0</v>
      </c>
      <c r="J540" s="25" t="s">
        <v>64</v>
      </c>
    </row>
    <row r="541" spans="1:10" ht="12.75" customHeight="1" x14ac:dyDescent="0.2">
      <c r="A541" s="24"/>
      <c r="B541" s="24" t="s">
        <v>81</v>
      </c>
      <c r="C541" s="25" t="s">
        <v>64</v>
      </c>
      <c r="D541" s="25">
        <v>0</v>
      </c>
      <c r="E541" s="25">
        <v>0</v>
      </c>
      <c r="F541" s="25">
        <v>0</v>
      </c>
      <c r="G541" s="25">
        <v>0</v>
      </c>
      <c r="H541" s="25">
        <v>0</v>
      </c>
      <c r="I541" s="25">
        <v>0</v>
      </c>
      <c r="J541" s="25" t="s">
        <v>64</v>
      </c>
    </row>
    <row r="542" spans="1:10" ht="12.75" customHeight="1" x14ac:dyDescent="0.2">
      <c r="A542" s="24"/>
      <c r="B542" s="22" t="s">
        <v>82</v>
      </c>
      <c r="C542" s="25">
        <v>12</v>
      </c>
      <c r="D542" s="25">
        <v>0</v>
      </c>
      <c r="E542" s="25">
        <v>0</v>
      </c>
      <c r="F542" s="25">
        <v>0</v>
      </c>
      <c r="G542" s="25">
        <v>0</v>
      </c>
      <c r="H542" s="25">
        <v>0</v>
      </c>
      <c r="I542" s="25">
        <v>0</v>
      </c>
      <c r="J542" s="25">
        <v>12</v>
      </c>
    </row>
    <row r="543" spans="1:10" ht="12.75" customHeight="1" x14ac:dyDescent="0.2">
      <c r="A543" s="24"/>
      <c r="B543" s="22"/>
      <c r="C543" s="25"/>
      <c r="D543" s="25"/>
      <c r="E543" s="25"/>
      <c r="F543" s="25"/>
      <c r="G543" s="25"/>
      <c r="H543" s="25"/>
      <c r="I543" s="25"/>
      <c r="J543" s="25"/>
    </row>
    <row r="544" spans="1:10" s="12" customFormat="1" ht="12.75" customHeight="1" x14ac:dyDescent="0.2">
      <c r="A544" s="22" t="s">
        <v>130</v>
      </c>
      <c r="B544" s="22" t="s">
        <v>131</v>
      </c>
      <c r="C544" s="27"/>
      <c r="D544" s="27"/>
      <c r="E544" s="27"/>
      <c r="F544" s="27"/>
      <c r="G544" s="27"/>
      <c r="H544" s="27"/>
      <c r="I544" s="27"/>
      <c r="J544" s="27"/>
    </row>
    <row r="545" spans="1:10" s="12" customFormat="1" ht="12.75" customHeight="1" x14ac:dyDescent="0.2">
      <c r="A545" s="22"/>
      <c r="B545" s="22"/>
      <c r="C545" s="27"/>
      <c r="D545" s="27"/>
      <c r="E545" s="27"/>
      <c r="F545" s="27"/>
      <c r="G545" s="27"/>
      <c r="H545" s="27"/>
      <c r="I545" s="27"/>
      <c r="J545" s="27"/>
    </row>
    <row r="546" spans="1:10" s="12" customFormat="1" ht="12.75" customHeight="1" x14ac:dyDescent="0.2">
      <c r="A546" s="22"/>
      <c r="B546" s="22"/>
      <c r="C546" s="27"/>
      <c r="D546" s="27"/>
      <c r="E546" s="27"/>
      <c r="F546" s="27"/>
      <c r="G546" s="27"/>
      <c r="H546" s="27"/>
      <c r="I546" s="27"/>
      <c r="J546" s="27"/>
    </row>
    <row r="547" spans="1:10" ht="12.75" customHeight="1" x14ac:dyDescent="0.2">
      <c r="A547" s="24"/>
      <c r="B547" s="22" t="s">
        <v>62</v>
      </c>
      <c r="C547" s="25">
        <v>897</v>
      </c>
      <c r="D547" s="25">
        <v>56</v>
      </c>
      <c r="E547" s="25">
        <v>3</v>
      </c>
      <c r="F547" s="25">
        <v>2</v>
      </c>
      <c r="G547" s="25">
        <v>235</v>
      </c>
      <c r="H547" s="25" t="s">
        <v>71</v>
      </c>
      <c r="I547" s="25">
        <v>13</v>
      </c>
      <c r="J547" s="25">
        <v>588</v>
      </c>
    </row>
    <row r="548" spans="1:10" ht="12.75" customHeight="1" x14ac:dyDescent="0.2">
      <c r="A548" s="24"/>
      <c r="B548" s="22" t="s">
        <v>63</v>
      </c>
      <c r="C548" s="25" t="s">
        <v>64</v>
      </c>
      <c r="D548" s="25">
        <v>2</v>
      </c>
      <c r="E548" s="25">
        <v>2</v>
      </c>
      <c r="F548" s="25">
        <v>1</v>
      </c>
      <c r="G548" s="25">
        <v>175</v>
      </c>
      <c r="H548" s="25" t="s">
        <v>71</v>
      </c>
      <c r="I548" s="25">
        <v>13</v>
      </c>
      <c r="J548" s="25" t="s">
        <v>64</v>
      </c>
    </row>
    <row r="549" spans="1:10" ht="12.75" customHeight="1" x14ac:dyDescent="0.2">
      <c r="A549" s="24"/>
      <c r="B549" s="24" t="s">
        <v>65</v>
      </c>
      <c r="C549" s="25" t="s">
        <v>64</v>
      </c>
      <c r="D549" s="25">
        <v>2</v>
      </c>
      <c r="E549" s="25" t="s">
        <v>71</v>
      </c>
      <c r="F549" s="25" t="s">
        <v>71</v>
      </c>
      <c r="G549" s="25">
        <v>25</v>
      </c>
      <c r="H549" s="25">
        <v>0</v>
      </c>
      <c r="I549" s="25">
        <v>1</v>
      </c>
      <c r="J549" s="25" t="s">
        <v>64</v>
      </c>
    </row>
    <row r="550" spans="1:10" ht="12.75" customHeight="1" x14ac:dyDescent="0.2">
      <c r="A550" s="24"/>
      <c r="B550" s="24" t="s">
        <v>66</v>
      </c>
      <c r="C550" s="25" t="s">
        <v>64</v>
      </c>
      <c r="D550" s="25">
        <v>0</v>
      </c>
      <c r="E550" s="25">
        <v>2</v>
      </c>
      <c r="F550" s="25">
        <v>1</v>
      </c>
      <c r="G550" s="25">
        <v>150</v>
      </c>
      <c r="H550" s="25" t="s">
        <v>71</v>
      </c>
      <c r="I550" s="25">
        <v>13</v>
      </c>
      <c r="J550" s="25" t="s">
        <v>64</v>
      </c>
    </row>
    <row r="551" spans="1:10" ht="12.75" customHeight="1" x14ac:dyDescent="0.2">
      <c r="A551" s="24"/>
      <c r="B551" s="22" t="s">
        <v>67</v>
      </c>
      <c r="C551" s="25" t="s">
        <v>64</v>
      </c>
      <c r="D551" s="25">
        <v>49</v>
      </c>
      <c r="E551" s="25">
        <v>1</v>
      </c>
      <c r="F551" s="25" t="s">
        <v>71</v>
      </c>
      <c r="G551" s="25">
        <v>51</v>
      </c>
      <c r="H551" s="25" t="s">
        <v>71</v>
      </c>
      <c r="I551" s="25">
        <v>0</v>
      </c>
      <c r="J551" s="25" t="s">
        <v>64</v>
      </c>
    </row>
    <row r="552" spans="1:10" ht="12.75" customHeight="1" x14ac:dyDescent="0.2">
      <c r="A552" s="24"/>
      <c r="B552" s="24" t="s">
        <v>69</v>
      </c>
      <c r="C552" s="25" t="s">
        <v>64</v>
      </c>
      <c r="D552" s="25">
        <v>1</v>
      </c>
      <c r="E552" s="25">
        <v>1</v>
      </c>
      <c r="F552" s="25" t="s">
        <v>71</v>
      </c>
      <c r="G552" s="25">
        <v>48</v>
      </c>
      <c r="H552" s="25" t="s">
        <v>71</v>
      </c>
      <c r="I552" s="25">
        <v>0</v>
      </c>
      <c r="J552" s="25" t="s">
        <v>64</v>
      </c>
    </row>
    <row r="553" spans="1:10" ht="12.75" customHeight="1" x14ac:dyDescent="0.2">
      <c r="A553" s="24"/>
      <c r="B553" s="24" t="s">
        <v>70</v>
      </c>
      <c r="C553" s="25" t="s">
        <v>64</v>
      </c>
      <c r="D553" s="25">
        <v>1</v>
      </c>
      <c r="E553" s="25">
        <v>0</v>
      </c>
      <c r="F553" s="25">
        <v>0</v>
      </c>
      <c r="G553" s="25" t="s">
        <v>71</v>
      </c>
      <c r="H553" s="25">
        <v>0</v>
      </c>
      <c r="I553" s="25">
        <v>0</v>
      </c>
      <c r="J553" s="25" t="s">
        <v>64</v>
      </c>
    </row>
    <row r="554" spans="1:10" ht="12.75" customHeight="1" x14ac:dyDescent="0.2">
      <c r="A554" s="24"/>
      <c r="B554" s="24" t="s">
        <v>72</v>
      </c>
      <c r="C554" s="25" t="s">
        <v>64</v>
      </c>
      <c r="D554" s="25">
        <v>46</v>
      </c>
      <c r="E554" s="25">
        <v>0</v>
      </c>
      <c r="F554" s="25" t="s">
        <v>71</v>
      </c>
      <c r="G554" s="25">
        <v>2</v>
      </c>
      <c r="H554" s="25" t="s">
        <v>71</v>
      </c>
      <c r="I554" s="25">
        <v>0</v>
      </c>
      <c r="J554" s="25" t="s">
        <v>64</v>
      </c>
    </row>
    <row r="555" spans="1:10" ht="12.75" customHeight="1" x14ac:dyDescent="0.2">
      <c r="A555" s="24"/>
      <c r="B555" s="24" t="s">
        <v>73</v>
      </c>
      <c r="C555" s="25" t="s">
        <v>64</v>
      </c>
      <c r="D555" s="25" t="s">
        <v>71</v>
      </c>
      <c r="E555" s="25" t="s">
        <v>64</v>
      </c>
      <c r="F555" s="25" t="s">
        <v>64</v>
      </c>
      <c r="G555" s="25" t="s">
        <v>64</v>
      </c>
      <c r="H555" s="25" t="s">
        <v>64</v>
      </c>
      <c r="I555" s="25" t="s">
        <v>64</v>
      </c>
      <c r="J555" s="25" t="s">
        <v>64</v>
      </c>
    </row>
    <row r="556" spans="1:10" ht="12.75" customHeight="1" x14ac:dyDescent="0.2">
      <c r="A556" s="24"/>
      <c r="B556" s="24" t="s">
        <v>74</v>
      </c>
      <c r="C556" s="25" t="s">
        <v>64</v>
      </c>
      <c r="D556" s="25">
        <v>1</v>
      </c>
      <c r="E556" s="25">
        <v>0</v>
      </c>
      <c r="F556" s="25" t="s">
        <v>71</v>
      </c>
      <c r="G556" s="25">
        <v>1</v>
      </c>
      <c r="H556" s="25" t="s">
        <v>71</v>
      </c>
      <c r="I556" s="25">
        <v>0</v>
      </c>
      <c r="J556" s="25" t="s">
        <v>64</v>
      </c>
    </row>
    <row r="557" spans="1:10" ht="12.75" customHeight="1" x14ac:dyDescent="0.2">
      <c r="A557" s="24"/>
      <c r="B557" s="22" t="s">
        <v>75</v>
      </c>
      <c r="C557" s="25" t="s">
        <v>64</v>
      </c>
      <c r="D557" s="25">
        <v>5</v>
      </c>
      <c r="E557" s="25">
        <v>0</v>
      </c>
      <c r="F557" s="25">
        <v>1</v>
      </c>
      <c r="G557" s="25">
        <v>9</v>
      </c>
      <c r="H557" s="25" t="s">
        <v>71</v>
      </c>
      <c r="I557" s="25">
        <v>0</v>
      </c>
      <c r="J557" s="25" t="s">
        <v>64</v>
      </c>
    </row>
    <row r="558" spans="1:10" ht="12.75" customHeight="1" x14ac:dyDescent="0.2">
      <c r="A558" s="24"/>
      <c r="B558" s="24" t="s">
        <v>76</v>
      </c>
      <c r="C558" s="25" t="s">
        <v>64</v>
      </c>
      <c r="D558" s="25">
        <v>2</v>
      </c>
      <c r="E558" s="25">
        <v>0</v>
      </c>
      <c r="F558" s="25" t="s">
        <v>71</v>
      </c>
      <c r="G558" s="25">
        <v>5</v>
      </c>
      <c r="H558" s="25" t="s">
        <v>71</v>
      </c>
      <c r="I558" s="25">
        <v>0</v>
      </c>
      <c r="J558" s="25" t="s">
        <v>64</v>
      </c>
    </row>
    <row r="559" spans="1:10" ht="12.75" customHeight="1" x14ac:dyDescent="0.2">
      <c r="A559" s="24"/>
      <c r="B559" s="24" t="s">
        <v>77</v>
      </c>
      <c r="C559" s="25" t="s">
        <v>64</v>
      </c>
      <c r="D559" s="25">
        <v>2</v>
      </c>
      <c r="E559" s="25" t="s">
        <v>64</v>
      </c>
      <c r="F559" s="25" t="s">
        <v>64</v>
      </c>
      <c r="G559" s="25" t="s">
        <v>64</v>
      </c>
      <c r="H559" s="25" t="s">
        <v>64</v>
      </c>
      <c r="I559" s="25" t="s">
        <v>64</v>
      </c>
      <c r="J559" s="25" t="s">
        <v>64</v>
      </c>
    </row>
    <row r="560" spans="1:10" ht="12.75" customHeight="1" x14ac:dyDescent="0.2">
      <c r="A560" s="24"/>
      <c r="B560" s="24" t="s">
        <v>78</v>
      </c>
      <c r="C560" s="25" t="s">
        <v>64</v>
      </c>
      <c r="D560" s="25">
        <v>1</v>
      </c>
      <c r="E560" s="25">
        <v>0</v>
      </c>
      <c r="F560" s="25">
        <v>0</v>
      </c>
      <c r="G560" s="25">
        <v>1</v>
      </c>
      <c r="H560" s="25" t="s">
        <v>71</v>
      </c>
      <c r="I560" s="25">
        <v>0</v>
      </c>
      <c r="J560" s="25" t="s">
        <v>64</v>
      </c>
    </row>
    <row r="561" spans="1:10" ht="12.75" customHeight="1" x14ac:dyDescent="0.2">
      <c r="A561" s="24"/>
      <c r="B561" s="24" t="s">
        <v>79</v>
      </c>
      <c r="C561" s="25" t="s">
        <v>64</v>
      </c>
      <c r="D561" s="25" t="s">
        <v>71</v>
      </c>
      <c r="E561" s="25" t="s">
        <v>64</v>
      </c>
      <c r="F561" s="25">
        <v>1</v>
      </c>
      <c r="G561" s="25" t="s">
        <v>71</v>
      </c>
      <c r="H561" s="25" t="s">
        <v>71</v>
      </c>
      <c r="I561" s="25" t="s">
        <v>64</v>
      </c>
      <c r="J561" s="25" t="s">
        <v>64</v>
      </c>
    </row>
    <row r="562" spans="1:10" ht="12.75" customHeight="1" x14ac:dyDescent="0.2">
      <c r="A562" s="24"/>
      <c r="B562" s="24" t="s">
        <v>80</v>
      </c>
      <c r="C562" s="25" t="s">
        <v>64</v>
      </c>
      <c r="D562" s="25" t="s">
        <v>64</v>
      </c>
      <c r="E562" s="25">
        <v>0</v>
      </c>
      <c r="F562" s="25">
        <v>0</v>
      </c>
      <c r="G562" s="25">
        <v>2</v>
      </c>
      <c r="H562" s="25">
        <v>0</v>
      </c>
      <c r="I562" s="25">
        <v>0</v>
      </c>
      <c r="J562" s="25" t="s">
        <v>64</v>
      </c>
    </row>
    <row r="563" spans="1:10" ht="12.75" customHeight="1" x14ac:dyDescent="0.2">
      <c r="A563" s="24"/>
      <c r="B563" s="24" t="s">
        <v>81</v>
      </c>
      <c r="C563" s="25" t="s">
        <v>64</v>
      </c>
      <c r="D563" s="25" t="s">
        <v>71</v>
      </c>
      <c r="E563" s="25">
        <v>0</v>
      </c>
      <c r="F563" s="25" t="s">
        <v>71</v>
      </c>
      <c r="G563" s="25">
        <v>0</v>
      </c>
      <c r="H563" s="25" t="s">
        <v>71</v>
      </c>
      <c r="I563" s="25">
        <v>0</v>
      </c>
      <c r="J563" s="25" t="s">
        <v>64</v>
      </c>
    </row>
    <row r="564" spans="1:10" ht="12.75" customHeight="1" x14ac:dyDescent="0.2">
      <c r="A564" s="24"/>
      <c r="B564" s="22" t="s">
        <v>82</v>
      </c>
      <c r="C564" s="25">
        <v>588</v>
      </c>
      <c r="D564" s="25">
        <v>0</v>
      </c>
      <c r="E564" s="25" t="s">
        <v>71</v>
      </c>
      <c r="F564" s="25" t="s">
        <v>71</v>
      </c>
      <c r="G564" s="25">
        <v>0</v>
      </c>
      <c r="H564" s="25" t="s">
        <v>71</v>
      </c>
      <c r="I564" s="25">
        <v>0</v>
      </c>
      <c r="J564" s="25">
        <v>588</v>
      </c>
    </row>
    <row r="565" spans="1:10" ht="12.75" customHeight="1" x14ac:dyDescent="0.2">
      <c r="A565" s="24"/>
      <c r="B565" s="22"/>
      <c r="C565" s="25"/>
      <c r="D565" s="25"/>
      <c r="E565" s="25"/>
      <c r="F565" s="25"/>
      <c r="G565" s="25"/>
      <c r="H565" s="25"/>
      <c r="I565" s="25"/>
      <c r="J565" s="25"/>
    </row>
    <row r="566" spans="1:10" s="12" customFormat="1" ht="12.75" customHeight="1" x14ac:dyDescent="0.2">
      <c r="A566" s="22" t="s">
        <v>132</v>
      </c>
      <c r="B566" s="22" t="s">
        <v>133</v>
      </c>
      <c r="C566" s="27"/>
      <c r="D566" s="27"/>
      <c r="E566" s="27"/>
      <c r="F566" s="27"/>
      <c r="G566" s="27"/>
      <c r="H566" s="27"/>
      <c r="I566" s="27"/>
      <c r="J566" s="27"/>
    </row>
    <row r="567" spans="1:10" s="12" customFormat="1" ht="12.75" customHeight="1" x14ac:dyDescent="0.2">
      <c r="A567" s="22"/>
      <c r="B567" s="22"/>
      <c r="C567" s="27"/>
      <c r="D567" s="27"/>
      <c r="E567" s="27"/>
      <c r="F567" s="27"/>
      <c r="G567" s="27"/>
      <c r="H567" s="27"/>
      <c r="I567" s="27"/>
      <c r="J567" s="27"/>
    </row>
    <row r="568" spans="1:10" s="12" customFormat="1" ht="12.75" customHeight="1" x14ac:dyDescent="0.2">
      <c r="A568" s="22"/>
      <c r="B568" s="22"/>
      <c r="C568" s="27"/>
      <c r="D568" s="27"/>
      <c r="E568" s="27"/>
      <c r="F568" s="27"/>
      <c r="G568" s="27"/>
      <c r="H568" s="27"/>
      <c r="I568" s="27"/>
      <c r="J568" s="27"/>
    </row>
    <row r="569" spans="1:10" ht="12.75" customHeight="1" x14ac:dyDescent="0.2">
      <c r="A569" s="24"/>
      <c r="B569" s="22" t="s">
        <v>62</v>
      </c>
      <c r="C569" s="25">
        <v>59</v>
      </c>
      <c r="D569" s="25">
        <v>34</v>
      </c>
      <c r="E569" s="25" t="s">
        <v>71</v>
      </c>
      <c r="F569" s="25" t="s">
        <v>71</v>
      </c>
      <c r="G569" s="25">
        <v>24</v>
      </c>
      <c r="H569" s="25">
        <v>1</v>
      </c>
      <c r="I569" s="25">
        <v>0</v>
      </c>
      <c r="J569" s="25" t="s">
        <v>71</v>
      </c>
    </row>
    <row r="570" spans="1:10" ht="12.75" customHeight="1" x14ac:dyDescent="0.2">
      <c r="A570" s="24"/>
      <c r="B570" s="22" t="s">
        <v>63</v>
      </c>
      <c r="C570" s="25" t="s">
        <v>64</v>
      </c>
      <c r="D570" s="25" t="s">
        <v>71</v>
      </c>
      <c r="E570" s="25">
        <v>0</v>
      </c>
      <c r="F570" s="25" t="s">
        <v>71</v>
      </c>
      <c r="G570" s="25">
        <v>3</v>
      </c>
      <c r="H570" s="25" t="s">
        <v>71</v>
      </c>
      <c r="I570" s="25">
        <v>0</v>
      </c>
      <c r="J570" s="25" t="s">
        <v>64</v>
      </c>
    </row>
    <row r="571" spans="1:10" ht="12.75" customHeight="1" x14ac:dyDescent="0.2">
      <c r="A571" s="24"/>
      <c r="B571" s="24" t="s">
        <v>65</v>
      </c>
      <c r="C571" s="25" t="s">
        <v>64</v>
      </c>
      <c r="D571" s="25" t="s">
        <v>71</v>
      </c>
      <c r="E571" s="25">
        <v>0</v>
      </c>
      <c r="F571" s="25" t="s">
        <v>71</v>
      </c>
      <c r="G571" s="25">
        <v>3</v>
      </c>
      <c r="H571" s="25" t="s">
        <v>71</v>
      </c>
      <c r="I571" s="25">
        <v>0</v>
      </c>
      <c r="J571" s="25" t="s">
        <v>64</v>
      </c>
    </row>
    <row r="572" spans="1:10" ht="12.75" customHeight="1" x14ac:dyDescent="0.2">
      <c r="A572" s="24"/>
      <c r="B572" s="24" t="s">
        <v>66</v>
      </c>
      <c r="C572" s="25" t="s">
        <v>64</v>
      </c>
      <c r="D572" s="25">
        <v>0</v>
      </c>
      <c r="E572" s="25">
        <v>0</v>
      </c>
      <c r="F572" s="25">
        <v>0</v>
      </c>
      <c r="G572" s="25" t="s">
        <v>85</v>
      </c>
      <c r="H572" s="25">
        <v>0</v>
      </c>
      <c r="I572" s="25">
        <v>0</v>
      </c>
      <c r="J572" s="25" t="s">
        <v>64</v>
      </c>
    </row>
    <row r="573" spans="1:10" ht="12.75" customHeight="1" x14ac:dyDescent="0.2">
      <c r="A573" s="24"/>
      <c r="B573" s="22" t="s">
        <v>67</v>
      </c>
      <c r="C573" s="25" t="s">
        <v>64</v>
      </c>
      <c r="D573" s="25">
        <v>23</v>
      </c>
      <c r="E573" s="25" t="s">
        <v>71</v>
      </c>
      <c r="F573" s="25" t="s">
        <v>71</v>
      </c>
      <c r="G573" s="25">
        <v>12</v>
      </c>
      <c r="H573" s="25" t="s">
        <v>71</v>
      </c>
      <c r="I573" s="25">
        <v>0</v>
      </c>
      <c r="J573" s="25" t="s">
        <v>64</v>
      </c>
    </row>
    <row r="574" spans="1:10" ht="12.75" customHeight="1" x14ac:dyDescent="0.2">
      <c r="A574" s="24"/>
      <c r="B574" s="24" t="s">
        <v>69</v>
      </c>
      <c r="C574" s="25" t="s">
        <v>64</v>
      </c>
      <c r="D574" s="25">
        <v>1</v>
      </c>
      <c r="E574" s="25">
        <v>0</v>
      </c>
      <c r="F574" s="25" t="s">
        <v>71</v>
      </c>
      <c r="G574" s="25">
        <v>8</v>
      </c>
      <c r="H574" s="25" t="s">
        <v>71</v>
      </c>
      <c r="I574" s="25">
        <v>0</v>
      </c>
      <c r="J574" s="25" t="s">
        <v>64</v>
      </c>
    </row>
    <row r="575" spans="1:10" ht="12.75" customHeight="1" x14ac:dyDescent="0.2">
      <c r="A575" s="24"/>
      <c r="B575" s="24" t="s">
        <v>70</v>
      </c>
      <c r="C575" s="25" t="s">
        <v>64</v>
      </c>
      <c r="D575" s="25">
        <v>2</v>
      </c>
      <c r="E575" s="25">
        <v>0</v>
      </c>
      <c r="F575" s="25">
        <v>0</v>
      </c>
      <c r="G575" s="25" t="s">
        <v>71</v>
      </c>
      <c r="H575" s="25">
        <v>0</v>
      </c>
      <c r="I575" s="25">
        <v>0</v>
      </c>
      <c r="J575" s="25" t="s">
        <v>64</v>
      </c>
    </row>
    <row r="576" spans="1:10" ht="12.75" customHeight="1" x14ac:dyDescent="0.2">
      <c r="A576" s="24"/>
      <c r="B576" s="24" t="s">
        <v>72</v>
      </c>
      <c r="C576" s="25" t="s">
        <v>64</v>
      </c>
      <c r="D576" s="25">
        <v>19</v>
      </c>
      <c r="E576" s="25">
        <v>0</v>
      </c>
      <c r="F576" s="25" t="s">
        <v>71</v>
      </c>
      <c r="G576" s="25">
        <v>2</v>
      </c>
      <c r="H576" s="25" t="s">
        <v>71</v>
      </c>
      <c r="I576" s="25">
        <v>0</v>
      </c>
      <c r="J576" s="25" t="s">
        <v>64</v>
      </c>
    </row>
    <row r="577" spans="1:10" ht="12.75" customHeight="1" x14ac:dyDescent="0.2">
      <c r="A577" s="24"/>
      <c r="B577" s="24" t="s">
        <v>73</v>
      </c>
      <c r="C577" s="25" t="s">
        <v>64</v>
      </c>
      <c r="D577" s="25" t="s">
        <v>85</v>
      </c>
      <c r="E577" s="25" t="s">
        <v>64</v>
      </c>
      <c r="F577" s="25" t="s">
        <v>64</v>
      </c>
      <c r="G577" s="25" t="s">
        <v>64</v>
      </c>
      <c r="H577" s="25" t="s">
        <v>64</v>
      </c>
      <c r="I577" s="25" t="s">
        <v>64</v>
      </c>
      <c r="J577" s="25" t="s">
        <v>64</v>
      </c>
    </row>
    <row r="578" spans="1:10" ht="12.75" customHeight="1" x14ac:dyDescent="0.2">
      <c r="A578" s="24"/>
      <c r="B578" s="24" t="s">
        <v>74</v>
      </c>
      <c r="C578" s="25" t="s">
        <v>64</v>
      </c>
      <c r="D578" s="25">
        <v>1</v>
      </c>
      <c r="E578" s="25" t="s">
        <v>71</v>
      </c>
      <c r="F578" s="25">
        <v>0</v>
      </c>
      <c r="G578" s="25" t="s">
        <v>85</v>
      </c>
      <c r="H578" s="25">
        <v>0</v>
      </c>
      <c r="I578" s="25">
        <v>0</v>
      </c>
      <c r="J578" s="25" t="s">
        <v>64</v>
      </c>
    </row>
    <row r="579" spans="1:10" ht="12.75" customHeight="1" x14ac:dyDescent="0.2">
      <c r="A579" s="24"/>
      <c r="B579" s="22" t="s">
        <v>75</v>
      </c>
      <c r="C579" s="25" t="s">
        <v>64</v>
      </c>
      <c r="D579" s="25">
        <v>10</v>
      </c>
      <c r="E579" s="25" t="s">
        <v>71</v>
      </c>
      <c r="F579" s="25" t="s">
        <v>71</v>
      </c>
      <c r="G579" s="25">
        <v>9</v>
      </c>
      <c r="H579" s="25" t="s">
        <v>71</v>
      </c>
      <c r="I579" s="25">
        <v>0</v>
      </c>
      <c r="J579" s="25" t="s">
        <v>64</v>
      </c>
    </row>
    <row r="580" spans="1:10" ht="12.75" customHeight="1" x14ac:dyDescent="0.2">
      <c r="A580" s="24"/>
      <c r="B580" s="24" t="s">
        <v>76</v>
      </c>
      <c r="C580" s="25" t="s">
        <v>64</v>
      </c>
      <c r="D580" s="25">
        <v>6</v>
      </c>
      <c r="E580" s="25" t="s">
        <v>71</v>
      </c>
      <c r="F580" s="25" t="s">
        <v>71</v>
      </c>
      <c r="G580" s="25">
        <v>8</v>
      </c>
      <c r="H580" s="25" t="s">
        <v>71</v>
      </c>
      <c r="I580" s="25">
        <v>0</v>
      </c>
      <c r="J580" s="25" t="s">
        <v>64</v>
      </c>
    </row>
    <row r="581" spans="1:10" ht="12.75" customHeight="1" x14ac:dyDescent="0.2">
      <c r="A581" s="24"/>
      <c r="B581" s="24" t="s">
        <v>77</v>
      </c>
      <c r="C581" s="25" t="s">
        <v>64</v>
      </c>
      <c r="D581" s="25">
        <v>3</v>
      </c>
      <c r="E581" s="25" t="s">
        <v>64</v>
      </c>
      <c r="F581" s="25" t="s">
        <v>64</v>
      </c>
      <c r="G581" s="25" t="s">
        <v>64</v>
      </c>
      <c r="H581" s="25" t="s">
        <v>64</v>
      </c>
      <c r="I581" s="25" t="s">
        <v>64</v>
      </c>
      <c r="J581" s="25" t="s">
        <v>64</v>
      </c>
    </row>
    <row r="582" spans="1:10" ht="12.75" customHeight="1" x14ac:dyDescent="0.2">
      <c r="A582" s="24"/>
      <c r="B582" s="24" t="s">
        <v>78</v>
      </c>
      <c r="C582" s="25" t="s">
        <v>64</v>
      </c>
      <c r="D582" s="25">
        <v>1</v>
      </c>
      <c r="E582" s="25">
        <v>0</v>
      </c>
      <c r="F582" s="25" t="s">
        <v>71</v>
      </c>
      <c r="G582" s="25" t="s">
        <v>71</v>
      </c>
      <c r="H582" s="25" t="s">
        <v>71</v>
      </c>
      <c r="I582" s="25">
        <v>0</v>
      </c>
      <c r="J582" s="25" t="s">
        <v>64</v>
      </c>
    </row>
    <row r="583" spans="1:10" ht="12.75" customHeight="1" x14ac:dyDescent="0.2">
      <c r="A583" s="24"/>
      <c r="B583" s="24" t="s">
        <v>79</v>
      </c>
      <c r="C583" s="25" t="s">
        <v>64</v>
      </c>
      <c r="D583" s="25" t="s">
        <v>71</v>
      </c>
      <c r="E583" s="25" t="s">
        <v>64</v>
      </c>
      <c r="F583" s="25" t="s">
        <v>71</v>
      </c>
      <c r="G583" s="25" t="s">
        <v>71</v>
      </c>
      <c r="H583" s="25" t="s">
        <v>71</v>
      </c>
      <c r="I583" s="25" t="s">
        <v>64</v>
      </c>
      <c r="J583" s="25" t="s">
        <v>64</v>
      </c>
    </row>
    <row r="584" spans="1:10" ht="12.75" customHeight="1" x14ac:dyDescent="0.2">
      <c r="A584" s="24"/>
      <c r="B584" s="24" t="s">
        <v>80</v>
      </c>
      <c r="C584" s="25" t="s">
        <v>64</v>
      </c>
      <c r="D584" s="25" t="s">
        <v>64</v>
      </c>
      <c r="E584" s="25">
        <v>0</v>
      </c>
      <c r="F584" s="25" t="s">
        <v>71</v>
      </c>
      <c r="G584" s="25" t="s">
        <v>71</v>
      </c>
      <c r="H584" s="25">
        <v>0</v>
      </c>
      <c r="I584" s="25">
        <v>0</v>
      </c>
      <c r="J584" s="25" t="s">
        <v>64</v>
      </c>
    </row>
    <row r="585" spans="1:10" ht="12.75" customHeight="1" x14ac:dyDescent="0.2">
      <c r="A585" s="24"/>
      <c r="B585" s="24" t="s">
        <v>81</v>
      </c>
      <c r="C585" s="25" t="s">
        <v>64</v>
      </c>
      <c r="D585" s="25" t="s">
        <v>71</v>
      </c>
      <c r="E585" s="25">
        <v>0</v>
      </c>
      <c r="F585" s="25" t="s">
        <v>71</v>
      </c>
      <c r="G585" s="25" t="s">
        <v>71</v>
      </c>
      <c r="H585" s="25" t="s">
        <v>71</v>
      </c>
      <c r="I585" s="25">
        <v>0</v>
      </c>
      <c r="J585" s="25" t="s">
        <v>64</v>
      </c>
    </row>
    <row r="586" spans="1:10" ht="12.75" customHeight="1" x14ac:dyDescent="0.2">
      <c r="A586" s="24"/>
      <c r="B586" s="22" t="s">
        <v>82</v>
      </c>
      <c r="C586" s="25">
        <v>1</v>
      </c>
      <c r="D586" s="25" t="s">
        <v>71</v>
      </c>
      <c r="E586" s="25">
        <v>0</v>
      </c>
      <c r="F586" s="25" t="s">
        <v>71</v>
      </c>
      <c r="G586" s="25" t="s">
        <v>71</v>
      </c>
      <c r="H586" s="25" t="s">
        <v>71</v>
      </c>
      <c r="I586" s="25">
        <v>0</v>
      </c>
      <c r="J586" s="25" t="s">
        <v>71</v>
      </c>
    </row>
    <row r="587" spans="1:10" ht="12.75" customHeight="1" x14ac:dyDescent="0.2">
      <c r="A587" s="24"/>
      <c r="B587" s="22"/>
      <c r="C587" s="25"/>
      <c r="D587" s="25"/>
      <c r="E587" s="25"/>
      <c r="F587" s="25"/>
      <c r="G587" s="25"/>
      <c r="H587" s="25"/>
      <c r="I587" s="25"/>
      <c r="J587" s="25"/>
    </row>
    <row r="588" spans="1:10" s="12" customFormat="1" ht="12.75" customHeight="1" x14ac:dyDescent="0.2">
      <c r="A588" s="22" t="s">
        <v>134</v>
      </c>
      <c r="B588" s="22" t="s">
        <v>135</v>
      </c>
      <c r="C588" s="27"/>
      <c r="D588" s="27"/>
      <c r="E588" s="27"/>
      <c r="F588" s="27"/>
      <c r="G588" s="27"/>
      <c r="H588" s="27"/>
      <c r="I588" s="27"/>
      <c r="J588" s="27"/>
    </row>
    <row r="589" spans="1:10" s="12" customFormat="1" ht="12.75" customHeight="1" x14ac:dyDescent="0.2">
      <c r="A589" s="22"/>
      <c r="B589" s="22"/>
      <c r="C589" s="27"/>
      <c r="D589" s="27"/>
      <c r="E589" s="27"/>
      <c r="F589" s="27"/>
      <c r="G589" s="27"/>
      <c r="H589" s="27"/>
      <c r="I589" s="27"/>
      <c r="J589" s="27"/>
    </row>
    <row r="590" spans="1:10" s="12" customFormat="1" ht="12.75" customHeight="1" x14ac:dyDescent="0.2">
      <c r="A590" s="22"/>
      <c r="B590" s="22"/>
      <c r="C590" s="27"/>
      <c r="D590" s="27"/>
      <c r="E590" s="27"/>
      <c r="F590" s="27"/>
      <c r="G590" s="27"/>
      <c r="H590" s="27"/>
      <c r="I590" s="27"/>
      <c r="J590" s="27"/>
    </row>
    <row r="591" spans="1:10" ht="12.75" customHeight="1" x14ac:dyDescent="0.2">
      <c r="A591" s="24"/>
      <c r="B591" s="22" t="s">
        <v>62</v>
      </c>
      <c r="C591" s="25">
        <v>3517</v>
      </c>
      <c r="D591" s="25">
        <v>178</v>
      </c>
      <c r="E591" s="25">
        <v>3</v>
      </c>
      <c r="F591" s="25">
        <v>14</v>
      </c>
      <c r="G591" s="25">
        <v>1077</v>
      </c>
      <c r="H591" s="25">
        <v>19</v>
      </c>
      <c r="I591" s="25" t="s">
        <v>71</v>
      </c>
      <c r="J591" s="25">
        <v>2226</v>
      </c>
    </row>
    <row r="592" spans="1:10" ht="12.75" customHeight="1" x14ac:dyDescent="0.2">
      <c r="A592" s="24"/>
      <c r="B592" s="22" t="s">
        <v>63</v>
      </c>
      <c r="C592" s="25" t="s">
        <v>64</v>
      </c>
      <c r="D592" s="25">
        <v>1</v>
      </c>
      <c r="E592" s="25" t="s">
        <v>71</v>
      </c>
      <c r="F592" s="25">
        <v>1</v>
      </c>
      <c r="G592" s="25">
        <v>342</v>
      </c>
      <c r="H592" s="25">
        <v>2</v>
      </c>
      <c r="I592" s="25">
        <v>0</v>
      </c>
      <c r="J592" s="25" t="s">
        <v>64</v>
      </c>
    </row>
    <row r="593" spans="1:10" ht="12.75" customHeight="1" x14ac:dyDescent="0.2">
      <c r="A593" s="24"/>
      <c r="B593" s="24" t="s">
        <v>65</v>
      </c>
      <c r="C593" s="25" t="s">
        <v>64</v>
      </c>
      <c r="D593" s="25">
        <v>1</v>
      </c>
      <c r="E593" s="25" t="s">
        <v>71</v>
      </c>
      <c r="F593" s="25" t="s">
        <v>71</v>
      </c>
      <c r="G593" s="25">
        <v>134</v>
      </c>
      <c r="H593" s="25">
        <v>2</v>
      </c>
      <c r="I593" s="25">
        <v>0</v>
      </c>
      <c r="J593" s="25" t="s">
        <v>64</v>
      </c>
    </row>
    <row r="594" spans="1:10" ht="12.75" customHeight="1" x14ac:dyDescent="0.2">
      <c r="A594" s="24"/>
      <c r="B594" s="24" t="s">
        <v>66</v>
      </c>
      <c r="C594" s="25" t="s">
        <v>64</v>
      </c>
      <c r="D594" s="25">
        <v>0</v>
      </c>
      <c r="E594" s="25">
        <v>0</v>
      </c>
      <c r="F594" s="25" t="s">
        <v>71</v>
      </c>
      <c r="G594" s="25">
        <v>208</v>
      </c>
      <c r="H594" s="25">
        <v>1</v>
      </c>
      <c r="I594" s="25">
        <v>0</v>
      </c>
      <c r="J594" s="25" t="s">
        <v>64</v>
      </c>
    </row>
    <row r="595" spans="1:10" ht="12.75" customHeight="1" x14ac:dyDescent="0.2">
      <c r="A595" s="24"/>
      <c r="B595" s="22" t="s">
        <v>67</v>
      </c>
      <c r="C595" s="25" t="s">
        <v>64</v>
      </c>
      <c r="D595" s="25">
        <v>164</v>
      </c>
      <c r="E595" s="25">
        <v>3</v>
      </c>
      <c r="F595" s="25">
        <v>8</v>
      </c>
      <c r="G595" s="25">
        <v>696</v>
      </c>
      <c r="H595" s="25">
        <v>16</v>
      </c>
      <c r="I595" s="25" t="s">
        <v>71</v>
      </c>
      <c r="J595" s="25" t="s">
        <v>64</v>
      </c>
    </row>
    <row r="596" spans="1:10" ht="12.75" customHeight="1" x14ac:dyDescent="0.2">
      <c r="A596" s="24"/>
      <c r="B596" s="24" t="s">
        <v>69</v>
      </c>
      <c r="C596" s="25" t="s">
        <v>64</v>
      </c>
      <c r="D596" s="25">
        <v>-2</v>
      </c>
      <c r="E596" s="25">
        <v>3</v>
      </c>
      <c r="F596" s="25">
        <v>4</v>
      </c>
      <c r="G596" s="25">
        <v>656</v>
      </c>
      <c r="H596" s="25">
        <v>15</v>
      </c>
      <c r="I596" s="25" t="s">
        <v>71</v>
      </c>
      <c r="J596" s="25" t="s">
        <v>64</v>
      </c>
    </row>
    <row r="597" spans="1:10" ht="12.75" customHeight="1" x14ac:dyDescent="0.2">
      <c r="A597" s="24"/>
      <c r="B597" s="24" t="s">
        <v>70</v>
      </c>
      <c r="C597" s="25" t="s">
        <v>64</v>
      </c>
      <c r="D597" s="25">
        <v>7</v>
      </c>
      <c r="E597" s="25">
        <v>0</v>
      </c>
      <c r="F597" s="25" t="s">
        <v>71</v>
      </c>
      <c r="G597" s="25">
        <v>1</v>
      </c>
      <c r="H597" s="25" t="s">
        <v>71</v>
      </c>
      <c r="I597" s="25">
        <v>0</v>
      </c>
      <c r="J597" s="25" t="s">
        <v>64</v>
      </c>
    </row>
    <row r="598" spans="1:10" ht="12.75" customHeight="1" x14ac:dyDescent="0.2">
      <c r="A598" s="24"/>
      <c r="B598" s="24" t="s">
        <v>72</v>
      </c>
      <c r="C598" s="25" t="s">
        <v>64</v>
      </c>
      <c r="D598" s="25">
        <v>157</v>
      </c>
      <c r="E598" s="25">
        <v>0</v>
      </c>
      <c r="F598" s="25">
        <v>4</v>
      </c>
      <c r="G598" s="25">
        <v>15</v>
      </c>
      <c r="H598" s="25" t="s">
        <v>85</v>
      </c>
      <c r="I598" s="25">
        <v>0</v>
      </c>
      <c r="J598" s="25" t="s">
        <v>64</v>
      </c>
    </row>
    <row r="599" spans="1:10" ht="12.75" customHeight="1" x14ac:dyDescent="0.2">
      <c r="A599" s="24"/>
      <c r="B599" s="24" t="s">
        <v>73</v>
      </c>
      <c r="C599" s="25" t="s">
        <v>64</v>
      </c>
      <c r="D599" s="25">
        <v>1</v>
      </c>
      <c r="E599" s="25" t="s">
        <v>64</v>
      </c>
      <c r="F599" s="25" t="s">
        <v>64</v>
      </c>
      <c r="G599" s="25" t="s">
        <v>64</v>
      </c>
      <c r="H599" s="25" t="s">
        <v>64</v>
      </c>
      <c r="I599" s="25" t="s">
        <v>64</v>
      </c>
      <c r="J599" s="25" t="s">
        <v>64</v>
      </c>
    </row>
    <row r="600" spans="1:10" ht="12.75" customHeight="1" x14ac:dyDescent="0.2">
      <c r="A600" s="24"/>
      <c r="B600" s="24" t="s">
        <v>74</v>
      </c>
      <c r="C600" s="25" t="s">
        <v>64</v>
      </c>
      <c r="D600" s="25">
        <v>1</v>
      </c>
      <c r="E600" s="25">
        <v>0</v>
      </c>
      <c r="F600" s="25" t="s">
        <v>71</v>
      </c>
      <c r="G600" s="25">
        <v>24</v>
      </c>
      <c r="H600" s="25" t="s">
        <v>71</v>
      </c>
      <c r="I600" s="25">
        <v>0</v>
      </c>
      <c r="J600" s="25" t="s">
        <v>64</v>
      </c>
    </row>
    <row r="601" spans="1:10" ht="12.75" customHeight="1" x14ac:dyDescent="0.2">
      <c r="A601" s="24"/>
      <c r="B601" s="22" t="s">
        <v>75</v>
      </c>
      <c r="C601" s="25" t="s">
        <v>64</v>
      </c>
      <c r="D601" s="25">
        <v>12</v>
      </c>
      <c r="E601" s="25">
        <v>0</v>
      </c>
      <c r="F601" s="25">
        <v>5</v>
      </c>
      <c r="G601" s="25">
        <v>29</v>
      </c>
      <c r="H601" s="25">
        <v>1</v>
      </c>
      <c r="I601" s="25">
        <v>0</v>
      </c>
      <c r="J601" s="25" t="s">
        <v>64</v>
      </c>
    </row>
    <row r="602" spans="1:10" ht="12.75" customHeight="1" x14ac:dyDescent="0.2">
      <c r="A602" s="24"/>
      <c r="B602" s="24" t="s">
        <v>76</v>
      </c>
      <c r="C602" s="25" t="s">
        <v>64</v>
      </c>
      <c r="D602" s="25">
        <v>6</v>
      </c>
      <c r="E602" s="25">
        <v>0</v>
      </c>
      <c r="F602" s="25" t="s">
        <v>71</v>
      </c>
      <c r="G602" s="25">
        <v>7</v>
      </c>
      <c r="H602" s="25" t="s">
        <v>71</v>
      </c>
      <c r="I602" s="25">
        <v>0</v>
      </c>
      <c r="J602" s="25" t="s">
        <v>64</v>
      </c>
    </row>
    <row r="603" spans="1:10" ht="12.75" customHeight="1" x14ac:dyDescent="0.2">
      <c r="A603" s="24"/>
      <c r="B603" s="24" t="s">
        <v>77</v>
      </c>
      <c r="C603" s="25" t="s">
        <v>64</v>
      </c>
      <c r="D603" s="25">
        <v>4</v>
      </c>
      <c r="E603" s="25" t="s">
        <v>64</v>
      </c>
      <c r="F603" s="25" t="s">
        <v>64</v>
      </c>
      <c r="G603" s="25" t="s">
        <v>64</v>
      </c>
      <c r="H603" s="25" t="s">
        <v>64</v>
      </c>
      <c r="I603" s="25" t="s">
        <v>64</v>
      </c>
      <c r="J603" s="25" t="s">
        <v>64</v>
      </c>
    </row>
    <row r="604" spans="1:10" ht="12.75" customHeight="1" x14ac:dyDescent="0.2">
      <c r="A604" s="24"/>
      <c r="B604" s="24" t="s">
        <v>78</v>
      </c>
      <c r="C604" s="25" t="s">
        <v>64</v>
      </c>
      <c r="D604" s="25">
        <v>2</v>
      </c>
      <c r="E604" s="25">
        <v>0</v>
      </c>
      <c r="F604" s="25" t="s">
        <v>71</v>
      </c>
      <c r="G604" s="25">
        <v>1</v>
      </c>
      <c r="H604" s="25" t="s">
        <v>71</v>
      </c>
      <c r="I604" s="25">
        <v>0</v>
      </c>
      <c r="J604" s="25" t="s">
        <v>64</v>
      </c>
    </row>
    <row r="605" spans="1:10" ht="12.75" customHeight="1" x14ac:dyDescent="0.2">
      <c r="A605" s="24"/>
      <c r="B605" s="24" t="s">
        <v>79</v>
      </c>
      <c r="C605" s="25" t="s">
        <v>64</v>
      </c>
      <c r="D605" s="25" t="s">
        <v>71</v>
      </c>
      <c r="E605" s="25" t="s">
        <v>64</v>
      </c>
      <c r="F605" s="25">
        <v>4</v>
      </c>
      <c r="G605" s="25" t="s">
        <v>71</v>
      </c>
      <c r="H605" s="25" t="s">
        <v>71</v>
      </c>
      <c r="I605" s="25" t="s">
        <v>64</v>
      </c>
      <c r="J605" s="25" t="s">
        <v>64</v>
      </c>
    </row>
    <row r="606" spans="1:10" ht="12.75" customHeight="1" x14ac:dyDescent="0.2">
      <c r="A606" s="24"/>
      <c r="B606" s="24" t="s">
        <v>80</v>
      </c>
      <c r="C606" s="25" t="s">
        <v>64</v>
      </c>
      <c r="D606" s="25" t="s">
        <v>64</v>
      </c>
      <c r="E606" s="25">
        <v>0</v>
      </c>
      <c r="F606" s="25" t="s">
        <v>71</v>
      </c>
      <c r="G606" s="25">
        <v>20</v>
      </c>
      <c r="H606" s="25" t="s">
        <v>71</v>
      </c>
      <c r="I606" s="25">
        <v>0</v>
      </c>
      <c r="J606" s="25" t="s">
        <v>64</v>
      </c>
    </row>
    <row r="607" spans="1:10" ht="12.75" customHeight="1" x14ac:dyDescent="0.2">
      <c r="A607" s="24"/>
      <c r="B607" s="24" t="s">
        <v>81</v>
      </c>
      <c r="C607" s="25" t="s">
        <v>64</v>
      </c>
      <c r="D607" s="25" t="s">
        <v>71</v>
      </c>
      <c r="E607" s="25">
        <v>0</v>
      </c>
      <c r="F607" s="25">
        <v>1</v>
      </c>
      <c r="G607" s="25">
        <v>1</v>
      </c>
      <c r="H607" s="25" t="s">
        <v>71</v>
      </c>
      <c r="I607" s="25">
        <v>0</v>
      </c>
      <c r="J607" s="25" t="s">
        <v>64</v>
      </c>
    </row>
    <row r="608" spans="1:10" ht="12.75" customHeight="1" x14ac:dyDescent="0.2">
      <c r="A608" s="24"/>
      <c r="B608" s="22" t="s">
        <v>82</v>
      </c>
      <c r="C608" s="25">
        <v>2237</v>
      </c>
      <c r="D608" s="25" t="s">
        <v>71</v>
      </c>
      <c r="E608" s="25">
        <v>0</v>
      </c>
      <c r="F608" s="25" t="s">
        <v>71</v>
      </c>
      <c r="G608" s="25">
        <v>10</v>
      </c>
      <c r="H608" s="25" t="s">
        <v>71</v>
      </c>
      <c r="I608" s="25">
        <v>0</v>
      </c>
      <c r="J608" s="25">
        <v>2226</v>
      </c>
    </row>
    <row r="609" spans="1:10" ht="12.75" customHeight="1" x14ac:dyDescent="0.2">
      <c r="A609" s="24"/>
      <c r="B609" s="22"/>
      <c r="C609" s="25"/>
      <c r="D609" s="25"/>
      <c r="E609" s="25"/>
      <c r="F609" s="25"/>
      <c r="G609" s="25"/>
      <c r="H609" s="25"/>
      <c r="I609" s="25"/>
      <c r="J609" s="25"/>
    </row>
    <row r="610" spans="1:10" s="12" customFormat="1" ht="12.75" customHeight="1" x14ac:dyDescent="0.2">
      <c r="A610" s="22" t="s">
        <v>136</v>
      </c>
      <c r="B610" s="22" t="s">
        <v>137</v>
      </c>
      <c r="C610" s="27"/>
      <c r="D610" s="27"/>
      <c r="E610" s="27"/>
      <c r="F610" s="27"/>
      <c r="G610" s="27"/>
      <c r="H610" s="27"/>
      <c r="I610" s="27"/>
      <c r="J610" s="27"/>
    </row>
    <row r="611" spans="1:10" ht="12.75" customHeight="1" x14ac:dyDescent="0.2">
      <c r="A611" s="24"/>
      <c r="B611" s="24"/>
      <c r="C611" s="25"/>
      <c r="D611" s="25"/>
      <c r="E611" s="25"/>
      <c r="F611" s="25"/>
      <c r="G611" s="25"/>
      <c r="H611" s="25"/>
      <c r="I611" s="25"/>
      <c r="J611" s="25"/>
    </row>
    <row r="612" spans="1:10" ht="12.75" customHeight="1" x14ac:dyDescent="0.2">
      <c r="A612" s="24"/>
      <c r="B612" s="24"/>
      <c r="C612" s="25"/>
      <c r="D612" s="25"/>
      <c r="E612" s="25"/>
      <c r="F612" s="25"/>
      <c r="G612" s="25"/>
      <c r="H612" s="25"/>
      <c r="I612" s="25"/>
      <c r="J612" s="25"/>
    </row>
    <row r="613" spans="1:10" ht="12.75" customHeight="1" x14ac:dyDescent="0.2">
      <c r="A613" s="24"/>
      <c r="B613" s="22" t="s">
        <v>62</v>
      </c>
      <c r="C613" s="25">
        <v>3375</v>
      </c>
      <c r="D613" s="25">
        <v>165</v>
      </c>
      <c r="E613" s="25">
        <v>2</v>
      </c>
      <c r="F613" s="25">
        <v>5</v>
      </c>
      <c r="G613" s="25">
        <v>994</v>
      </c>
      <c r="H613" s="25">
        <v>16</v>
      </c>
      <c r="I613" s="25">
        <v>0</v>
      </c>
      <c r="J613" s="25">
        <v>2192</v>
      </c>
    </row>
    <row r="614" spans="1:10" ht="12.75" customHeight="1" x14ac:dyDescent="0.2">
      <c r="A614" s="24"/>
      <c r="B614" s="22" t="s">
        <v>63</v>
      </c>
      <c r="C614" s="25" t="s">
        <v>64</v>
      </c>
      <c r="D614" s="25">
        <v>1</v>
      </c>
      <c r="E614" s="25" t="s">
        <v>71</v>
      </c>
      <c r="F614" s="25" t="s">
        <v>71</v>
      </c>
      <c r="G614" s="25">
        <v>323</v>
      </c>
      <c r="H614" s="25">
        <v>2</v>
      </c>
      <c r="I614" s="25">
        <v>0</v>
      </c>
      <c r="J614" s="25" t="s">
        <v>64</v>
      </c>
    </row>
    <row r="615" spans="1:10" ht="12.75" customHeight="1" x14ac:dyDescent="0.2">
      <c r="A615" s="24"/>
      <c r="B615" s="24" t="s">
        <v>65</v>
      </c>
      <c r="C615" s="25" t="s">
        <v>64</v>
      </c>
      <c r="D615" s="25">
        <v>1</v>
      </c>
      <c r="E615" s="25" t="s">
        <v>71</v>
      </c>
      <c r="F615" s="25" t="s">
        <v>71</v>
      </c>
      <c r="G615" s="25">
        <v>129</v>
      </c>
      <c r="H615" s="25">
        <v>2</v>
      </c>
      <c r="I615" s="25">
        <v>0</v>
      </c>
      <c r="J615" s="25" t="s">
        <v>64</v>
      </c>
    </row>
    <row r="616" spans="1:10" ht="12.75" customHeight="1" x14ac:dyDescent="0.2">
      <c r="A616" s="24"/>
      <c r="B616" s="24" t="s">
        <v>66</v>
      </c>
      <c r="C616" s="25" t="s">
        <v>64</v>
      </c>
      <c r="D616" s="25">
        <v>0</v>
      </c>
      <c r="E616" s="25">
        <v>0</v>
      </c>
      <c r="F616" s="25" t="s">
        <v>71</v>
      </c>
      <c r="G616" s="25">
        <v>194</v>
      </c>
      <c r="H616" s="25">
        <v>1</v>
      </c>
      <c r="I616" s="25">
        <v>0</v>
      </c>
      <c r="J616" s="25" t="s">
        <v>64</v>
      </c>
    </row>
    <row r="617" spans="1:10" ht="12.75" customHeight="1" x14ac:dyDescent="0.2">
      <c r="A617" s="24"/>
      <c r="B617" s="22" t="s">
        <v>67</v>
      </c>
      <c r="C617" s="25" t="s">
        <v>64</v>
      </c>
      <c r="D617" s="25">
        <v>154</v>
      </c>
      <c r="E617" s="25">
        <v>2</v>
      </c>
      <c r="F617" s="25">
        <v>3</v>
      </c>
      <c r="G617" s="25">
        <v>636</v>
      </c>
      <c r="H617" s="25">
        <v>13</v>
      </c>
      <c r="I617" s="25">
        <v>0</v>
      </c>
      <c r="J617" s="25" t="s">
        <v>64</v>
      </c>
    </row>
    <row r="618" spans="1:10" ht="12.75" customHeight="1" x14ac:dyDescent="0.2">
      <c r="A618" s="24"/>
      <c r="B618" s="24" t="s">
        <v>69</v>
      </c>
      <c r="C618" s="25" t="s">
        <v>64</v>
      </c>
      <c r="D618" s="25">
        <v>-3</v>
      </c>
      <c r="E618" s="25">
        <v>2</v>
      </c>
      <c r="F618" s="25">
        <v>2</v>
      </c>
      <c r="G618" s="25">
        <v>604</v>
      </c>
      <c r="H618" s="25">
        <v>13</v>
      </c>
      <c r="I618" s="25">
        <v>0</v>
      </c>
      <c r="J618" s="25" t="s">
        <v>64</v>
      </c>
    </row>
    <row r="619" spans="1:10" ht="12.75" customHeight="1" x14ac:dyDescent="0.2">
      <c r="A619" s="24"/>
      <c r="B619" s="24" t="s">
        <v>70</v>
      </c>
      <c r="C619" s="25" t="s">
        <v>64</v>
      </c>
      <c r="D619" s="25">
        <v>7</v>
      </c>
      <c r="E619" s="25">
        <v>0</v>
      </c>
      <c r="F619" s="25">
        <v>0</v>
      </c>
      <c r="G619" s="25" t="s">
        <v>71</v>
      </c>
      <c r="H619" s="25" t="s">
        <v>71</v>
      </c>
      <c r="I619" s="25">
        <v>0</v>
      </c>
      <c r="J619" s="25" t="s">
        <v>64</v>
      </c>
    </row>
    <row r="620" spans="1:10" ht="12.75" customHeight="1" x14ac:dyDescent="0.2">
      <c r="A620" s="24"/>
      <c r="B620" s="24" t="s">
        <v>72</v>
      </c>
      <c r="C620" s="25" t="s">
        <v>64</v>
      </c>
      <c r="D620" s="25">
        <v>149</v>
      </c>
      <c r="E620" s="25">
        <v>0</v>
      </c>
      <c r="F620" s="25">
        <v>1</v>
      </c>
      <c r="G620" s="25">
        <v>10</v>
      </c>
      <c r="H620" s="25" t="s">
        <v>71</v>
      </c>
      <c r="I620" s="25">
        <v>0</v>
      </c>
      <c r="J620" s="25" t="s">
        <v>64</v>
      </c>
    </row>
    <row r="621" spans="1:10" ht="12.75" customHeight="1" x14ac:dyDescent="0.2">
      <c r="A621" s="24"/>
      <c r="B621" s="24" t="s">
        <v>73</v>
      </c>
      <c r="C621" s="25" t="s">
        <v>64</v>
      </c>
      <c r="D621" s="25">
        <v>1</v>
      </c>
      <c r="E621" s="25" t="s">
        <v>64</v>
      </c>
      <c r="F621" s="25" t="s">
        <v>64</v>
      </c>
      <c r="G621" s="25" t="s">
        <v>64</v>
      </c>
      <c r="H621" s="25" t="s">
        <v>64</v>
      </c>
      <c r="I621" s="25" t="s">
        <v>64</v>
      </c>
      <c r="J621" s="25" t="s">
        <v>64</v>
      </c>
    </row>
    <row r="622" spans="1:10" ht="12.75" customHeight="1" x14ac:dyDescent="0.2">
      <c r="A622" s="24"/>
      <c r="B622" s="24" t="s">
        <v>74</v>
      </c>
      <c r="C622" s="25" t="s">
        <v>64</v>
      </c>
      <c r="D622" s="25">
        <v>1</v>
      </c>
      <c r="E622" s="25">
        <v>0</v>
      </c>
      <c r="F622" s="25" t="s">
        <v>71</v>
      </c>
      <c r="G622" s="25">
        <v>22</v>
      </c>
      <c r="H622" s="25" t="s">
        <v>71</v>
      </c>
      <c r="I622" s="25">
        <v>0</v>
      </c>
      <c r="J622" s="25" t="s">
        <v>64</v>
      </c>
    </row>
    <row r="623" spans="1:10" ht="12.75" customHeight="1" x14ac:dyDescent="0.2">
      <c r="A623" s="24"/>
      <c r="B623" s="22" t="s">
        <v>75</v>
      </c>
      <c r="C623" s="25" t="s">
        <v>64</v>
      </c>
      <c r="D623" s="25">
        <v>10</v>
      </c>
      <c r="E623" s="25">
        <v>0</v>
      </c>
      <c r="F623" s="25">
        <v>2</v>
      </c>
      <c r="G623" s="25">
        <v>25</v>
      </c>
      <c r="H623" s="25" t="s">
        <v>71</v>
      </c>
      <c r="I623" s="25">
        <v>0</v>
      </c>
      <c r="J623" s="25" t="s">
        <v>64</v>
      </c>
    </row>
    <row r="624" spans="1:10" ht="12.75" customHeight="1" x14ac:dyDescent="0.2">
      <c r="A624" s="24"/>
      <c r="B624" s="24" t="s">
        <v>76</v>
      </c>
      <c r="C624" s="25" t="s">
        <v>64</v>
      </c>
      <c r="D624" s="25">
        <v>5</v>
      </c>
      <c r="E624" s="25">
        <v>0</v>
      </c>
      <c r="F624" s="25" t="s">
        <v>71</v>
      </c>
      <c r="G624" s="25">
        <v>5</v>
      </c>
      <c r="H624" s="25" t="s">
        <v>71</v>
      </c>
      <c r="I624" s="25">
        <v>0</v>
      </c>
      <c r="J624" s="25" t="s">
        <v>64</v>
      </c>
    </row>
    <row r="625" spans="1:10" ht="12.75" customHeight="1" x14ac:dyDescent="0.2">
      <c r="A625" s="24"/>
      <c r="B625" s="24" t="s">
        <v>77</v>
      </c>
      <c r="C625" s="25" t="s">
        <v>64</v>
      </c>
      <c r="D625" s="25">
        <v>4</v>
      </c>
      <c r="E625" s="25" t="s">
        <v>64</v>
      </c>
      <c r="F625" s="25" t="s">
        <v>64</v>
      </c>
      <c r="G625" s="25" t="s">
        <v>64</v>
      </c>
      <c r="H625" s="25" t="s">
        <v>64</v>
      </c>
      <c r="I625" s="25" t="s">
        <v>64</v>
      </c>
      <c r="J625" s="25" t="s">
        <v>64</v>
      </c>
    </row>
    <row r="626" spans="1:10" ht="12.75" customHeight="1" x14ac:dyDescent="0.2">
      <c r="A626" s="24"/>
      <c r="B626" s="24" t="s">
        <v>78</v>
      </c>
      <c r="C626" s="25" t="s">
        <v>64</v>
      </c>
      <c r="D626" s="25">
        <v>2</v>
      </c>
      <c r="E626" s="25">
        <v>0</v>
      </c>
      <c r="F626" s="25">
        <v>0</v>
      </c>
      <c r="G626" s="25" t="s">
        <v>71</v>
      </c>
      <c r="H626" s="25" t="s">
        <v>71</v>
      </c>
      <c r="I626" s="25">
        <v>0</v>
      </c>
      <c r="J626" s="25" t="s">
        <v>64</v>
      </c>
    </row>
    <row r="627" spans="1:10" ht="12.75" customHeight="1" x14ac:dyDescent="0.2">
      <c r="A627" s="24"/>
      <c r="B627" s="24" t="s">
        <v>79</v>
      </c>
      <c r="C627" s="25" t="s">
        <v>64</v>
      </c>
      <c r="D627" s="25" t="s">
        <v>71</v>
      </c>
      <c r="E627" s="25" t="s">
        <v>64</v>
      </c>
      <c r="F627" s="25">
        <v>2</v>
      </c>
      <c r="G627" s="25">
        <v>0</v>
      </c>
      <c r="H627" s="25" t="s">
        <v>71</v>
      </c>
      <c r="I627" s="25" t="s">
        <v>64</v>
      </c>
      <c r="J627" s="25" t="s">
        <v>64</v>
      </c>
    </row>
    <row r="628" spans="1:10" ht="12.75" customHeight="1" x14ac:dyDescent="0.2">
      <c r="A628" s="24"/>
      <c r="B628" s="24" t="s">
        <v>80</v>
      </c>
      <c r="C628" s="25" t="s">
        <v>64</v>
      </c>
      <c r="D628" s="25" t="s">
        <v>64</v>
      </c>
      <c r="E628" s="25">
        <v>0</v>
      </c>
      <c r="F628" s="25" t="s">
        <v>71</v>
      </c>
      <c r="G628" s="25">
        <v>20</v>
      </c>
      <c r="H628" s="25" t="s">
        <v>71</v>
      </c>
      <c r="I628" s="25">
        <v>0</v>
      </c>
      <c r="J628" s="25" t="s">
        <v>64</v>
      </c>
    </row>
    <row r="629" spans="1:10" ht="12.75" customHeight="1" x14ac:dyDescent="0.2">
      <c r="A629" s="24"/>
      <c r="B629" s="24" t="s">
        <v>81</v>
      </c>
      <c r="C629" s="25" t="s">
        <v>64</v>
      </c>
      <c r="D629" s="25" t="s">
        <v>71</v>
      </c>
      <c r="E629" s="25">
        <v>0</v>
      </c>
      <c r="F629" s="25" t="s">
        <v>71</v>
      </c>
      <c r="G629" s="25" t="s">
        <v>71</v>
      </c>
      <c r="H629" s="25" t="s">
        <v>71</v>
      </c>
      <c r="I629" s="25">
        <v>0</v>
      </c>
      <c r="J629" s="25" t="s">
        <v>64</v>
      </c>
    </row>
    <row r="630" spans="1:10" ht="12.75" customHeight="1" x14ac:dyDescent="0.2">
      <c r="A630" s="24"/>
      <c r="B630" s="22" t="s">
        <v>82</v>
      </c>
      <c r="C630" s="25">
        <v>2202</v>
      </c>
      <c r="D630" s="25" t="s">
        <v>71</v>
      </c>
      <c r="E630" s="25">
        <v>0</v>
      </c>
      <c r="F630" s="25" t="s">
        <v>71</v>
      </c>
      <c r="G630" s="25">
        <v>10</v>
      </c>
      <c r="H630" s="25" t="s">
        <v>71</v>
      </c>
      <c r="I630" s="25">
        <v>0</v>
      </c>
      <c r="J630" s="25">
        <v>2192</v>
      </c>
    </row>
    <row r="631" spans="1:10" ht="12.75" customHeight="1" x14ac:dyDescent="0.2">
      <c r="A631" s="24"/>
      <c r="B631" s="22"/>
      <c r="C631" s="25"/>
      <c r="D631" s="25"/>
      <c r="E631" s="25"/>
      <c r="F631" s="25"/>
      <c r="G631" s="25"/>
      <c r="H631" s="25"/>
      <c r="I631" s="25"/>
      <c r="J631" s="25"/>
    </row>
    <row r="632" spans="1:10" s="12" customFormat="1" ht="12.75" customHeight="1" x14ac:dyDescent="0.2">
      <c r="A632" s="22" t="s">
        <v>138</v>
      </c>
      <c r="B632" s="22" t="s">
        <v>139</v>
      </c>
      <c r="C632" s="27"/>
      <c r="D632" s="27"/>
      <c r="E632" s="27"/>
      <c r="F632" s="27"/>
      <c r="G632" s="27"/>
      <c r="H632" s="27"/>
      <c r="I632" s="27"/>
      <c r="J632" s="27"/>
    </row>
    <row r="633" spans="1:10" ht="12.75" customHeight="1" x14ac:dyDescent="0.2">
      <c r="A633" s="24"/>
      <c r="B633" s="24"/>
      <c r="C633" s="25"/>
      <c r="D633" s="25"/>
      <c r="E633" s="25"/>
      <c r="F633" s="25"/>
      <c r="G633" s="25"/>
      <c r="H633" s="25"/>
      <c r="I633" s="25"/>
      <c r="J633" s="25"/>
    </row>
    <row r="634" spans="1:10" ht="12.75" customHeight="1" x14ac:dyDescent="0.2">
      <c r="A634" s="24"/>
      <c r="B634" s="24"/>
      <c r="C634" s="25"/>
      <c r="D634" s="25"/>
      <c r="E634" s="25"/>
      <c r="F634" s="25"/>
      <c r="G634" s="25"/>
      <c r="H634" s="25"/>
      <c r="I634" s="25"/>
      <c r="J634" s="25"/>
    </row>
    <row r="635" spans="1:10" ht="12.75" customHeight="1" x14ac:dyDescent="0.2">
      <c r="A635" s="24"/>
      <c r="B635" s="22" t="s">
        <v>62</v>
      </c>
      <c r="C635" s="25">
        <v>64</v>
      </c>
      <c r="D635" s="25">
        <v>5</v>
      </c>
      <c r="E635" s="25">
        <v>1</v>
      </c>
      <c r="F635" s="25">
        <v>8</v>
      </c>
      <c r="G635" s="25">
        <v>41</v>
      </c>
      <c r="H635" s="25">
        <v>3</v>
      </c>
      <c r="I635" s="25" t="s">
        <v>71</v>
      </c>
      <c r="J635" s="25">
        <v>6</v>
      </c>
    </row>
    <row r="636" spans="1:10" ht="12.75" customHeight="1" x14ac:dyDescent="0.2">
      <c r="A636" s="24"/>
      <c r="B636" s="22" t="s">
        <v>63</v>
      </c>
      <c r="C636" s="25" t="s">
        <v>64</v>
      </c>
      <c r="D636" s="25" t="s">
        <v>71</v>
      </c>
      <c r="E636" s="25">
        <v>0</v>
      </c>
      <c r="F636" s="25" t="s">
        <v>71</v>
      </c>
      <c r="G636" s="25">
        <v>4</v>
      </c>
      <c r="H636" s="25" t="s">
        <v>71</v>
      </c>
      <c r="I636" s="25">
        <v>0</v>
      </c>
      <c r="J636" s="25" t="s">
        <v>64</v>
      </c>
    </row>
    <row r="637" spans="1:10" ht="12.75" customHeight="1" x14ac:dyDescent="0.2">
      <c r="A637" s="24"/>
      <c r="B637" s="24" t="s">
        <v>65</v>
      </c>
      <c r="C637" s="25" t="s">
        <v>64</v>
      </c>
      <c r="D637" s="25" t="s">
        <v>71</v>
      </c>
      <c r="E637" s="25">
        <v>0</v>
      </c>
      <c r="F637" s="25" t="s">
        <v>71</v>
      </c>
      <c r="G637" s="25">
        <v>1</v>
      </c>
      <c r="H637" s="25" t="s">
        <v>71</v>
      </c>
      <c r="I637" s="25">
        <v>0</v>
      </c>
      <c r="J637" s="25" t="s">
        <v>64</v>
      </c>
    </row>
    <row r="638" spans="1:10" ht="12.75" customHeight="1" x14ac:dyDescent="0.2">
      <c r="A638" s="24"/>
      <c r="B638" s="24" t="s">
        <v>66</v>
      </c>
      <c r="C638" s="25" t="s">
        <v>64</v>
      </c>
      <c r="D638" s="25">
        <v>0</v>
      </c>
      <c r="E638" s="25">
        <v>0</v>
      </c>
      <c r="F638" s="25" t="s">
        <v>71</v>
      </c>
      <c r="G638" s="25">
        <v>3</v>
      </c>
      <c r="H638" s="25" t="s">
        <v>71</v>
      </c>
      <c r="I638" s="25">
        <v>0</v>
      </c>
      <c r="J638" s="25" t="s">
        <v>64</v>
      </c>
    </row>
    <row r="639" spans="1:10" ht="12.75" customHeight="1" x14ac:dyDescent="0.2">
      <c r="A639" s="24"/>
      <c r="B639" s="22" t="s">
        <v>67</v>
      </c>
      <c r="C639" s="25" t="s">
        <v>64</v>
      </c>
      <c r="D639" s="25">
        <v>4</v>
      </c>
      <c r="E639" s="25">
        <v>1</v>
      </c>
      <c r="F639" s="25">
        <v>6</v>
      </c>
      <c r="G639" s="25">
        <v>36</v>
      </c>
      <c r="H639" s="25">
        <v>3</v>
      </c>
      <c r="I639" s="25" t="s">
        <v>71</v>
      </c>
      <c r="J639" s="25" t="s">
        <v>64</v>
      </c>
    </row>
    <row r="640" spans="1:10" ht="12.75" customHeight="1" x14ac:dyDescent="0.2">
      <c r="A640" s="24"/>
      <c r="B640" s="24" t="s">
        <v>69</v>
      </c>
      <c r="C640" s="25" t="s">
        <v>64</v>
      </c>
      <c r="D640" s="25" t="s">
        <v>71</v>
      </c>
      <c r="E640" s="25">
        <v>1</v>
      </c>
      <c r="F640" s="25">
        <v>2</v>
      </c>
      <c r="G640" s="25">
        <v>31</v>
      </c>
      <c r="H640" s="25">
        <v>2</v>
      </c>
      <c r="I640" s="25" t="s">
        <v>71</v>
      </c>
      <c r="J640" s="25" t="s">
        <v>64</v>
      </c>
    </row>
    <row r="641" spans="1:10" ht="12.75" customHeight="1" x14ac:dyDescent="0.2">
      <c r="A641" s="24"/>
      <c r="B641" s="24" t="s">
        <v>70</v>
      </c>
      <c r="C641" s="25" t="s">
        <v>64</v>
      </c>
      <c r="D641" s="25" t="s">
        <v>71</v>
      </c>
      <c r="E641" s="25">
        <v>0</v>
      </c>
      <c r="F641" s="25" t="s">
        <v>71</v>
      </c>
      <c r="G641" s="25" t="s">
        <v>71</v>
      </c>
      <c r="H641" s="25">
        <v>0</v>
      </c>
      <c r="I641" s="25">
        <v>0</v>
      </c>
      <c r="J641" s="25" t="s">
        <v>64</v>
      </c>
    </row>
    <row r="642" spans="1:10" ht="12.75" customHeight="1" x14ac:dyDescent="0.2">
      <c r="A642" s="24"/>
      <c r="B642" s="24" t="s">
        <v>72</v>
      </c>
      <c r="C642" s="25" t="s">
        <v>64</v>
      </c>
      <c r="D642" s="25">
        <v>3</v>
      </c>
      <c r="E642" s="25">
        <v>0</v>
      </c>
      <c r="F642" s="25">
        <v>3</v>
      </c>
      <c r="G642" s="25">
        <v>4</v>
      </c>
      <c r="H642" s="25" t="s">
        <v>85</v>
      </c>
      <c r="I642" s="25">
        <v>0</v>
      </c>
      <c r="J642" s="25" t="s">
        <v>64</v>
      </c>
    </row>
    <row r="643" spans="1:10" ht="12.75" customHeight="1" x14ac:dyDescent="0.2">
      <c r="A643" s="24"/>
      <c r="B643" s="24" t="s">
        <v>73</v>
      </c>
      <c r="C643" s="25" t="s">
        <v>64</v>
      </c>
      <c r="D643" s="25" t="s">
        <v>71</v>
      </c>
      <c r="E643" s="25" t="s">
        <v>64</v>
      </c>
      <c r="F643" s="25" t="s">
        <v>64</v>
      </c>
      <c r="G643" s="25" t="s">
        <v>64</v>
      </c>
      <c r="H643" s="25" t="s">
        <v>64</v>
      </c>
      <c r="I643" s="25" t="s">
        <v>64</v>
      </c>
      <c r="J643" s="25" t="s">
        <v>64</v>
      </c>
    </row>
    <row r="644" spans="1:10" ht="12.75" customHeight="1" x14ac:dyDescent="0.2">
      <c r="A644" s="24"/>
      <c r="B644" s="24" t="s">
        <v>74</v>
      </c>
      <c r="C644" s="25" t="s">
        <v>64</v>
      </c>
      <c r="D644" s="25" t="s">
        <v>71</v>
      </c>
      <c r="E644" s="25">
        <v>0</v>
      </c>
      <c r="F644" s="25" t="s">
        <v>71</v>
      </c>
      <c r="G644" s="25">
        <v>1</v>
      </c>
      <c r="H644" s="25" t="s">
        <v>71</v>
      </c>
      <c r="I644" s="25">
        <v>0</v>
      </c>
      <c r="J644" s="25" t="s">
        <v>64</v>
      </c>
    </row>
    <row r="645" spans="1:10" ht="12.75" customHeight="1" x14ac:dyDescent="0.2">
      <c r="A645" s="24"/>
      <c r="B645" s="22" t="s">
        <v>75</v>
      </c>
      <c r="C645" s="25" t="s">
        <v>64</v>
      </c>
      <c r="D645" s="25">
        <v>1</v>
      </c>
      <c r="E645" s="25">
        <v>0</v>
      </c>
      <c r="F645" s="25">
        <v>2</v>
      </c>
      <c r="G645" s="25">
        <v>1</v>
      </c>
      <c r="H645" s="25" t="s">
        <v>71</v>
      </c>
      <c r="I645" s="25">
        <v>0</v>
      </c>
      <c r="J645" s="25" t="s">
        <v>64</v>
      </c>
    </row>
    <row r="646" spans="1:10" ht="12.75" customHeight="1" x14ac:dyDescent="0.2">
      <c r="A646" s="24"/>
      <c r="B646" s="24" t="s">
        <v>76</v>
      </c>
      <c r="C646" s="25" t="s">
        <v>64</v>
      </c>
      <c r="D646" s="25" t="s">
        <v>71</v>
      </c>
      <c r="E646" s="25">
        <v>0</v>
      </c>
      <c r="F646" s="25" t="s">
        <v>71</v>
      </c>
      <c r="G646" s="25">
        <v>1</v>
      </c>
      <c r="H646" s="25" t="s">
        <v>71</v>
      </c>
      <c r="I646" s="25">
        <v>0</v>
      </c>
      <c r="J646" s="25" t="s">
        <v>64</v>
      </c>
    </row>
    <row r="647" spans="1:10" ht="12.75" customHeight="1" x14ac:dyDescent="0.2">
      <c r="A647" s="24"/>
      <c r="B647" s="24" t="s">
        <v>77</v>
      </c>
      <c r="C647" s="25" t="s">
        <v>64</v>
      </c>
      <c r="D647" s="25" t="s">
        <v>71</v>
      </c>
      <c r="E647" s="25" t="s">
        <v>64</v>
      </c>
      <c r="F647" s="25" t="s">
        <v>64</v>
      </c>
      <c r="G647" s="25" t="s">
        <v>64</v>
      </c>
      <c r="H647" s="25" t="s">
        <v>64</v>
      </c>
      <c r="I647" s="25" t="s">
        <v>64</v>
      </c>
      <c r="J647" s="25" t="s">
        <v>64</v>
      </c>
    </row>
    <row r="648" spans="1:10" ht="12.75" customHeight="1" x14ac:dyDescent="0.2">
      <c r="A648" s="24"/>
      <c r="B648" s="24" t="s">
        <v>78</v>
      </c>
      <c r="C648" s="25" t="s">
        <v>64</v>
      </c>
      <c r="D648" s="25" t="s">
        <v>71</v>
      </c>
      <c r="E648" s="25">
        <v>0</v>
      </c>
      <c r="F648" s="25" t="s">
        <v>71</v>
      </c>
      <c r="G648" s="25" t="s">
        <v>71</v>
      </c>
      <c r="H648" s="25" t="s">
        <v>71</v>
      </c>
      <c r="I648" s="25">
        <v>0</v>
      </c>
      <c r="J648" s="25" t="s">
        <v>64</v>
      </c>
    </row>
    <row r="649" spans="1:10" ht="12.75" customHeight="1" x14ac:dyDescent="0.2">
      <c r="A649" s="24"/>
      <c r="B649" s="24" t="s">
        <v>79</v>
      </c>
      <c r="C649" s="25" t="s">
        <v>64</v>
      </c>
      <c r="D649" s="25" t="s">
        <v>71</v>
      </c>
      <c r="E649" s="25" t="s">
        <v>64</v>
      </c>
      <c r="F649" s="25">
        <v>2</v>
      </c>
      <c r="G649" s="25" t="s">
        <v>71</v>
      </c>
      <c r="H649" s="25" t="s">
        <v>71</v>
      </c>
      <c r="I649" s="25" t="s">
        <v>64</v>
      </c>
      <c r="J649" s="25" t="s">
        <v>64</v>
      </c>
    </row>
    <row r="650" spans="1:10" ht="12.75" customHeight="1" x14ac:dyDescent="0.2">
      <c r="A650" s="24"/>
      <c r="B650" s="24" t="s">
        <v>80</v>
      </c>
      <c r="C650" s="25" t="s">
        <v>64</v>
      </c>
      <c r="D650" s="25" t="s">
        <v>64</v>
      </c>
      <c r="E650" s="25">
        <v>0</v>
      </c>
      <c r="F650" s="25" t="s">
        <v>71</v>
      </c>
      <c r="G650" s="25">
        <v>0</v>
      </c>
      <c r="H650" s="25">
        <v>0</v>
      </c>
      <c r="I650" s="25">
        <v>0</v>
      </c>
      <c r="J650" s="25" t="s">
        <v>64</v>
      </c>
    </row>
    <row r="651" spans="1:10" ht="12.75" customHeight="1" x14ac:dyDescent="0.2">
      <c r="A651" s="24"/>
      <c r="B651" s="24" t="s">
        <v>81</v>
      </c>
      <c r="C651" s="25" t="s">
        <v>64</v>
      </c>
      <c r="D651" s="25" t="s">
        <v>71</v>
      </c>
      <c r="E651" s="25">
        <v>0</v>
      </c>
      <c r="F651" s="25" t="s">
        <v>85</v>
      </c>
      <c r="G651" s="25" t="s">
        <v>71</v>
      </c>
      <c r="H651" s="25" t="s">
        <v>71</v>
      </c>
      <c r="I651" s="25">
        <v>0</v>
      </c>
      <c r="J651" s="25" t="s">
        <v>64</v>
      </c>
    </row>
    <row r="652" spans="1:10" ht="12.75" customHeight="1" x14ac:dyDescent="0.2">
      <c r="A652" s="24"/>
      <c r="B652" s="22" t="s">
        <v>82</v>
      </c>
      <c r="C652" s="25">
        <v>6</v>
      </c>
      <c r="D652" s="25" t="s">
        <v>71</v>
      </c>
      <c r="E652" s="25">
        <v>0</v>
      </c>
      <c r="F652" s="25">
        <v>0</v>
      </c>
      <c r="G652" s="25" t="s">
        <v>71</v>
      </c>
      <c r="H652" s="25" t="s">
        <v>71</v>
      </c>
      <c r="I652" s="25">
        <v>0</v>
      </c>
      <c r="J652" s="25">
        <v>6</v>
      </c>
    </row>
    <row r="653" spans="1:10" ht="12.75" customHeight="1" x14ac:dyDescent="0.2">
      <c r="A653" s="24"/>
      <c r="B653" s="22"/>
      <c r="C653" s="25"/>
      <c r="D653" s="25"/>
      <c r="E653" s="25"/>
      <c r="F653" s="25"/>
      <c r="G653" s="25"/>
      <c r="H653" s="25"/>
      <c r="I653" s="25"/>
      <c r="J653" s="25"/>
    </row>
    <row r="654" spans="1:10" s="12" customFormat="1" ht="12.75" customHeight="1" x14ac:dyDescent="0.2">
      <c r="A654" s="22" t="s">
        <v>140</v>
      </c>
      <c r="B654" s="22" t="s">
        <v>141</v>
      </c>
      <c r="C654" s="27"/>
      <c r="D654" s="27"/>
      <c r="E654" s="27"/>
      <c r="F654" s="27"/>
      <c r="G654" s="27"/>
      <c r="H654" s="27"/>
      <c r="I654" s="27"/>
      <c r="J654" s="27"/>
    </row>
    <row r="655" spans="1:10" ht="12.75" customHeight="1" x14ac:dyDescent="0.2">
      <c r="A655" s="24"/>
      <c r="B655" s="24"/>
      <c r="C655" s="25"/>
      <c r="D655" s="25"/>
      <c r="E655" s="25"/>
      <c r="F655" s="25"/>
      <c r="G655" s="25"/>
      <c r="H655" s="25"/>
      <c r="I655" s="25"/>
      <c r="J655" s="25"/>
    </row>
    <row r="656" spans="1:10" ht="12.75" customHeight="1" x14ac:dyDescent="0.2">
      <c r="A656" s="24"/>
      <c r="B656" s="24"/>
      <c r="C656" s="25"/>
      <c r="D656" s="25"/>
      <c r="E656" s="25"/>
      <c r="F656" s="25"/>
      <c r="G656" s="25"/>
      <c r="H656" s="25"/>
      <c r="I656" s="25"/>
      <c r="J656" s="25"/>
    </row>
    <row r="657" spans="1:10" ht="12.75" customHeight="1" x14ac:dyDescent="0.2">
      <c r="A657" s="24"/>
      <c r="B657" s="22" t="s">
        <v>62</v>
      </c>
      <c r="C657" s="25">
        <v>18</v>
      </c>
      <c r="D657" s="25">
        <v>3</v>
      </c>
      <c r="E657" s="25">
        <v>0</v>
      </c>
      <c r="F657" s="25" t="s">
        <v>71</v>
      </c>
      <c r="G657" s="25">
        <v>14</v>
      </c>
      <c r="H657" s="25" t="s">
        <v>71</v>
      </c>
      <c r="I657" s="25">
        <v>0</v>
      </c>
      <c r="J657" s="25" t="s">
        <v>71</v>
      </c>
    </row>
    <row r="658" spans="1:10" ht="12.75" customHeight="1" x14ac:dyDescent="0.2">
      <c r="A658" s="24"/>
      <c r="B658" s="22" t="s">
        <v>63</v>
      </c>
      <c r="C658" s="25" t="s">
        <v>64</v>
      </c>
      <c r="D658" s="25" t="s">
        <v>71</v>
      </c>
      <c r="E658" s="25">
        <v>0</v>
      </c>
      <c r="F658" s="25" t="s">
        <v>71</v>
      </c>
      <c r="G658" s="25">
        <v>3</v>
      </c>
      <c r="H658" s="25" t="s">
        <v>71</v>
      </c>
      <c r="I658" s="25">
        <v>0</v>
      </c>
      <c r="J658" s="25" t="s">
        <v>64</v>
      </c>
    </row>
    <row r="659" spans="1:10" ht="12.75" customHeight="1" x14ac:dyDescent="0.2">
      <c r="A659" s="24"/>
      <c r="B659" s="24" t="s">
        <v>65</v>
      </c>
      <c r="C659" s="25" t="s">
        <v>64</v>
      </c>
      <c r="D659" s="25" t="s">
        <v>71</v>
      </c>
      <c r="E659" s="25">
        <v>0</v>
      </c>
      <c r="F659" s="25" t="s">
        <v>71</v>
      </c>
      <c r="G659" s="25">
        <v>1</v>
      </c>
      <c r="H659" s="25" t="s">
        <v>71</v>
      </c>
      <c r="I659" s="25">
        <v>0</v>
      </c>
      <c r="J659" s="25" t="s">
        <v>64</v>
      </c>
    </row>
    <row r="660" spans="1:10" ht="12.75" customHeight="1" x14ac:dyDescent="0.2">
      <c r="A660" s="24"/>
      <c r="B660" s="24" t="s">
        <v>66</v>
      </c>
      <c r="C660" s="25" t="s">
        <v>64</v>
      </c>
      <c r="D660" s="25">
        <v>0</v>
      </c>
      <c r="E660" s="25">
        <v>0</v>
      </c>
      <c r="F660" s="25" t="s">
        <v>71</v>
      </c>
      <c r="G660" s="25">
        <v>2</v>
      </c>
      <c r="H660" s="25" t="s">
        <v>71</v>
      </c>
      <c r="I660" s="25">
        <v>0</v>
      </c>
      <c r="J660" s="25" t="s">
        <v>64</v>
      </c>
    </row>
    <row r="661" spans="1:10" ht="12.75" customHeight="1" x14ac:dyDescent="0.2">
      <c r="A661" s="24"/>
      <c r="B661" s="22" t="s">
        <v>67</v>
      </c>
      <c r="C661" s="25" t="s">
        <v>64</v>
      </c>
      <c r="D661" s="25">
        <v>2</v>
      </c>
      <c r="E661" s="25">
        <v>0</v>
      </c>
      <c r="F661" s="25" t="s">
        <v>71</v>
      </c>
      <c r="G661" s="25">
        <v>10</v>
      </c>
      <c r="H661" s="25" t="s">
        <v>71</v>
      </c>
      <c r="I661" s="25">
        <v>0</v>
      </c>
      <c r="J661" s="25" t="s">
        <v>64</v>
      </c>
    </row>
    <row r="662" spans="1:10" ht="12.75" customHeight="1" x14ac:dyDescent="0.2">
      <c r="A662" s="24"/>
      <c r="B662" s="24" t="s">
        <v>69</v>
      </c>
      <c r="C662" s="25" t="s">
        <v>64</v>
      </c>
      <c r="D662" s="25" t="s">
        <v>71</v>
      </c>
      <c r="E662" s="25">
        <v>0</v>
      </c>
      <c r="F662" s="25" t="s">
        <v>71</v>
      </c>
      <c r="G662" s="25">
        <v>8</v>
      </c>
      <c r="H662" s="25" t="s">
        <v>71</v>
      </c>
      <c r="I662" s="25">
        <v>0</v>
      </c>
      <c r="J662" s="25" t="s">
        <v>64</v>
      </c>
    </row>
    <row r="663" spans="1:10" ht="12.75" customHeight="1" x14ac:dyDescent="0.2">
      <c r="A663" s="24"/>
      <c r="B663" s="24" t="s">
        <v>70</v>
      </c>
      <c r="C663" s="25" t="s">
        <v>64</v>
      </c>
      <c r="D663" s="25" t="s">
        <v>71</v>
      </c>
      <c r="E663" s="25">
        <v>0</v>
      </c>
      <c r="F663" s="25">
        <v>0</v>
      </c>
      <c r="G663" s="25" t="s">
        <v>71</v>
      </c>
      <c r="H663" s="25" t="s">
        <v>71</v>
      </c>
      <c r="I663" s="25">
        <v>0</v>
      </c>
      <c r="J663" s="25" t="s">
        <v>64</v>
      </c>
    </row>
    <row r="664" spans="1:10" ht="12.75" customHeight="1" x14ac:dyDescent="0.2">
      <c r="A664" s="24"/>
      <c r="B664" s="24" t="s">
        <v>72</v>
      </c>
      <c r="C664" s="25" t="s">
        <v>64</v>
      </c>
      <c r="D664" s="25">
        <v>2</v>
      </c>
      <c r="E664" s="25">
        <v>0</v>
      </c>
      <c r="F664" s="25" t="s">
        <v>71</v>
      </c>
      <c r="G664" s="25">
        <v>1</v>
      </c>
      <c r="H664" s="25" t="s">
        <v>71</v>
      </c>
      <c r="I664" s="25">
        <v>0</v>
      </c>
      <c r="J664" s="25" t="s">
        <v>64</v>
      </c>
    </row>
    <row r="665" spans="1:10" ht="12.75" customHeight="1" x14ac:dyDescent="0.2">
      <c r="A665" s="24"/>
      <c r="B665" s="24" t="s">
        <v>73</v>
      </c>
      <c r="C665" s="25" t="s">
        <v>64</v>
      </c>
      <c r="D665" s="25" t="s">
        <v>71</v>
      </c>
      <c r="E665" s="25" t="s">
        <v>64</v>
      </c>
      <c r="F665" s="25" t="s">
        <v>64</v>
      </c>
      <c r="G665" s="25" t="s">
        <v>64</v>
      </c>
      <c r="H665" s="25" t="s">
        <v>64</v>
      </c>
      <c r="I665" s="25" t="s">
        <v>64</v>
      </c>
      <c r="J665" s="25" t="s">
        <v>64</v>
      </c>
    </row>
    <row r="666" spans="1:10" ht="12.75" customHeight="1" x14ac:dyDescent="0.2">
      <c r="A666" s="24"/>
      <c r="B666" s="24" t="s">
        <v>74</v>
      </c>
      <c r="C666" s="25" t="s">
        <v>64</v>
      </c>
      <c r="D666" s="25" t="s">
        <v>71</v>
      </c>
      <c r="E666" s="25">
        <v>0</v>
      </c>
      <c r="F666" s="25" t="s">
        <v>71</v>
      </c>
      <c r="G666" s="25" t="s">
        <v>71</v>
      </c>
      <c r="H666" s="25" t="s">
        <v>71</v>
      </c>
      <c r="I666" s="25">
        <v>0</v>
      </c>
      <c r="J666" s="25" t="s">
        <v>64</v>
      </c>
    </row>
    <row r="667" spans="1:10" ht="12.75" customHeight="1" x14ac:dyDescent="0.2">
      <c r="A667" s="24"/>
      <c r="B667" s="22" t="s">
        <v>75</v>
      </c>
      <c r="C667" s="25" t="s">
        <v>64</v>
      </c>
      <c r="D667" s="25">
        <v>1</v>
      </c>
      <c r="E667" s="25">
        <v>0</v>
      </c>
      <c r="F667" s="25" t="s">
        <v>71</v>
      </c>
      <c r="G667" s="25">
        <v>1</v>
      </c>
      <c r="H667" s="25" t="s">
        <v>71</v>
      </c>
      <c r="I667" s="25">
        <v>0</v>
      </c>
      <c r="J667" s="25" t="s">
        <v>64</v>
      </c>
    </row>
    <row r="668" spans="1:10" ht="12.75" customHeight="1" x14ac:dyDescent="0.2">
      <c r="A668" s="24"/>
      <c r="B668" s="24" t="s">
        <v>76</v>
      </c>
      <c r="C668" s="25" t="s">
        <v>64</v>
      </c>
      <c r="D668" s="25" t="s">
        <v>71</v>
      </c>
      <c r="E668" s="25">
        <v>0</v>
      </c>
      <c r="F668" s="25" t="s">
        <v>71</v>
      </c>
      <c r="G668" s="25">
        <v>1</v>
      </c>
      <c r="H668" s="25" t="s">
        <v>71</v>
      </c>
      <c r="I668" s="25">
        <v>0</v>
      </c>
      <c r="J668" s="25" t="s">
        <v>64</v>
      </c>
    </row>
    <row r="669" spans="1:10" ht="12.75" customHeight="1" x14ac:dyDescent="0.2">
      <c r="A669" s="24"/>
      <c r="B669" s="24" t="s">
        <v>77</v>
      </c>
      <c r="C669" s="25" t="s">
        <v>64</v>
      </c>
      <c r="D669" s="25" t="s">
        <v>71</v>
      </c>
      <c r="E669" s="25" t="s">
        <v>64</v>
      </c>
      <c r="F669" s="25" t="s">
        <v>64</v>
      </c>
      <c r="G669" s="25" t="s">
        <v>64</v>
      </c>
      <c r="H669" s="25" t="s">
        <v>64</v>
      </c>
      <c r="I669" s="25" t="s">
        <v>64</v>
      </c>
      <c r="J669" s="25" t="s">
        <v>64</v>
      </c>
    </row>
    <row r="670" spans="1:10" ht="12.75" customHeight="1" x14ac:dyDescent="0.2">
      <c r="A670" s="24"/>
      <c r="B670" s="24" t="s">
        <v>78</v>
      </c>
      <c r="C670" s="25" t="s">
        <v>64</v>
      </c>
      <c r="D670" s="25" t="s">
        <v>71</v>
      </c>
      <c r="E670" s="25">
        <v>0</v>
      </c>
      <c r="F670" s="25" t="s">
        <v>71</v>
      </c>
      <c r="G670" s="25" t="s">
        <v>71</v>
      </c>
      <c r="H670" s="25" t="s">
        <v>71</v>
      </c>
      <c r="I670" s="25">
        <v>0</v>
      </c>
      <c r="J670" s="25" t="s">
        <v>64</v>
      </c>
    </row>
    <row r="671" spans="1:10" ht="12.75" customHeight="1" x14ac:dyDescent="0.2">
      <c r="A671" s="24"/>
      <c r="B671" s="24" t="s">
        <v>79</v>
      </c>
      <c r="C671" s="25" t="s">
        <v>64</v>
      </c>
      <c r="D671" s="25" t="s">
        <v>71</v>
      </c>
      <c r="E671" s="25" t="s">
        <v>64</v>
      </c>
      <c r="F671" s="25" t="s">
        <v>71</v>
      </c>
      <c r="G671" s="25" t="s">
        <v>71</v>
      </c>
      <c r="H671" s="25" t="s">
        <v>71</v>
      </c>
      <c r="I671" s="25" t="s">
        <v>64</v>
      </c>
      <c r="J671" s="25" t="s">
        <v>64</v>
      </c>
    </row>
    <row r="672" spans="1:10" ht="12.75" customHeight="1" x14ac:dyDescent="0.2">
      <c r="A672" s="24"/>
      <c r="B672" s="24" t="s">
        <v>80</v>
      </c>
      <c r="C672" s="25" t="s">
        <v>64</v>
      </c>
      <c r="D672" s="25" t="s">
        <v>64</v>
      </c>
      <c r="E672" s="25">
        <v>0</v>
      </c>
      <c r="F672" s="25" t="s">
        <v>71</v>
      </c>
      <c r="G672" s="25" t="s">
        <v>71</v>
      </c>
      <c r="H672" s="25">
        <v>0</v>
      </c>
      <c r="I672" s="25">
        <v>0</v>
      </c>
      <c r="J672" s="25" t="s">
        <v>64</v>
      </c>
    </row>
    <row r="673" spans="1:10" ht="12.75" customHeight="1" x14ac:dyDescent="0.2">
      <c r="A673" s="24"/>
      <c r="B673" s="24" t="s">
        <v>81</v>
      </c>
      <c r="C673" s="25" t="s">
        <v>64</v>
      </c>
      <c r="D673" s="25" t="s">
        <v>71</v>
      </c>
      <c r="E673" s="25">
        <v>0</v>
      </c>
      <c r="F673" s="25" t="s">
        <v>71</v>
      </c>
      <c r="G673" s="25" t="s">
        <v>71</v>
      </c>
      <c r="H673" s="25" t="s">
        <v>71</v>
      </c>
      <c r="I673" s="25">
        <v>0</v>
      </c>
      <c r="J673" s="25" t="s">
        <v>64</v>
      </c>
    </row>
    <row r="674" spans="1:10" ht="12.75" customHeight="1" x14ac:dyDescent="0.2">
      <c r="A674" s="24"/>
      <c r="B674" s="22" t="s">
        <v>82</v>
      </c>
      <c r="C674" s="25" t="s">
        <v>71</v>
      </c>
      <c r="D674" s="25" t="s">
        <v>71</v>
      </c>
      <c r="E674" s="25">
        <v>0</v>
      </c>
      <c r="F674" s="25">
        <v>0</v>
      </c>
      <c r="G674" s="25">
        <v>0</v>
      </c>
      <c r="H674" s="25" t="s">
        <v>71</v>
      </c>
      <c r="I674" s="25">
        <v>0</v>
      </c>
      <c r="J674" s="25" t="s">
        <v>71</v>
      </c>
    </row>
    <row r="675" spans="1:10" ht="12.75" customHeight="1" x14ac:dyDescent="0.2">
      <c r="A675" s="24"/>
      <c r="B675" s="22"/>
      <c r="C675" s="25"/>
      <c r="D675" s="25"/>
      <c r="E675" s="25"/>
      <c r="F675" s="25"/>
      <c r="G675" s="25"/>
      <c r="H675" s="25"/>
      <c r="I675" s="25"/>
      <c r="J675" s="25"/>
    </row>
    <row r="676" spans="1:10" s="12" customFormat="1" ht="12.75" customHeight="1" x14ac:dyDescent="0.2">
      <c r="A676" s="22" t="s">
        <v>142</v>
      </c>
      <c r="B676" s="22" t="s">
        <v>143</v>
      </c>
      <c r="C676" s="27"/>
      <c r="D676" s="27"/>
      <c r="E676" s="27"/>
      <c r="F676" s="27"/>
      <c r="G676" s="27"/>
      <c r="H676" s="27"/>
      <c r="I676" s="27"/>
      <c r="J676" s="27"/>
    </row>
    <row r="677" spans="1:10" ht="12.75" customHeight="1" x14ac:dyDescent="0.2">
      <c r="A677" s="24"/>
      <c r="B677" s="24"/>
      <c r="C677" s="25"/>
      <c r="D677" s="25"/>
      <c r="E677" s="25"/>
      <c r="F677" s="25"/>
      <c r="G677" s="25"/>
      <c r="H677" s="25"/>
      <c r="I677" s="25"/>
      <c r="J677" s="25"/>
    </row>
    <row r="678" spans="1:10" ht="12.75" customHeight="1" x14ac:dyDescent="0.2">
      <c r="A678" s="24"/>
      <c r="B678" s="24"/>
      <c r="C678" s="25"/>
      <c r="D678" s="25"/>
      <c r="E678" s="25"/>
      <c r="F678" s="25"/>
      <c r="G678" s="25"/>
      <c r="H678" s="25"/>
      <c r="I678" s="25"/>
      <c r="J678" s="25"/>
    </row>
    <row r="679" spans="1:10" ht="12.75" customHeight="1" x14ac:dyDescent="0.2">
      <c r="A679" s="24"/>
      <c r="B679" s="22" t="s">
        <v>62</v>
      </c>
      <c r="C679" s="25">
        <v>25</v>
      </c>
      <c r="D679" s="25">
        <v>5</v>
      </c>
      <c r="E679" s="25">
        <v>0</v>
      </c>
      <c r="F679" s="25" t="s">
        <v>71</v>
      </c>
      <c r="G679" s="25">
        <v>19</v>
      </c>
      <c r="H679" s="25" t="s">
        <v>71</v>
      </c>
      <c r="I679" s="25">
        <v>0</v>
      </c>
      <c r="J679" s="25">
        <v>1</v>
      </c>
    </row>
    <row r="680" spans="1:10" ht="12.75" customHeight="1" x14ac:dyDescent="0.2">
      <c r="A680" s="24"/>
      <c r="B680" s="22" t="s">
        <v>63</v>
      </c>
      <c r="C680" s="25" t="s">
        <v>64</v>
      </c>
      <c r="D680" s="25" t="s">
        <v>71</v>
      </c>
      <c r="E680" s="25">
        <v>0</v>
      </c>
      <c r="F680" s="25" t="s">
        <v>71</v>
      </c>
      <c r="G680" s="25">
        <v>10</v>
      </c>
      <c r="H680" s="25" t="s">
        <v>71</v>
      </c>
      <c r="I680" s="25">
        <v>0</v>
      </c>
      <c r="J680" s="25" t="s">
        <v>64</v>
      </c>
    </row>
    <row r="681" spans="1:10" ht="12.75" customHeight="1" x14ac:dyDescent="0.2">
      <c r="A681" s="24"/>
      <c r="B681" s="24" t="s">
        <v>65</v>
      </c>
      <c r="C681" s="25" t="s">
        <v>64</v>
      </c>
      <c r="D681" s="25" t="s">
        <v>71</v>
      </c>
      <c r="E681" s="25">
        <v>0</v>
      </c>
      <c r="F681" s="25" t="s">
        <v>71</v>
      </c>
      <c r="G681" s="25">
        <v>2</v>
      </c>
      <c r="H681" s="25">
        <v>0</v>
      </c>
      <c r="I681" s="25">
        <v>0</v>
      </c>
      <c r="J681" s="25" t="s">
        <v>64</v>
      </c>
    </row>
    <row r="682" spans="1:10" ht="12.75" customHeight="1" x14ac:dyDescent="0.2">
      <c r="A682" s="24"/>
      <c r="B682" s="24" t="s">
        <v>66</v>
      </c>
      <c r="C682" s="25" t="s">
        <v>64</v>
      </c>
      <c r="D682" s="25">
        <v>0</v>
      </c>
      <c r="E682" s="25">
        <v>0</v>
      </c>
      <c r="F682" s="25" t="s">
        <v>71</v>
      </c>
      <c r="G682" s="25">
        <v>9</v>
      </c>
      <c r="H682" s="25" t="s">
        <v>71</v>
      </c>
      <c r="I682" s="25">
        <v>0</v>
      </c>
      <c r="J682" s="25" t="s">
        <v>64</v>
      </c>
    </row>
    <row r="683" spans="1:10" ht="12.75" customHeight="1" x14ac:dyDescent="0.2">
      <c r="A683" s="24"/>
      <c r="B683" s="22" t="s">
        <v>67</v>
      </c>
      <c r="C683" s="25" t="s">
        <v>64</v>
      </c>
      <c r="D683" s="25">
        <v>4</v>
      </c>
      <c r="E683" s="25">
        <v>0</v>
      </c>
      <c r="F683" s="25" t="s">
        <v>71</v>
      </c>
      <c r="G683" s="25">
        <v>8</v>
      </c>
      <c r="H683" s="25" t="s">
        <v>71</v>
      </c>
      <c r="I683" s="25">
        <v>0</v>
      </c>
      <c r="J683" s="25" t="s">
        <v>64</v>
      </c>
    </row>
    <row r="684" spans="1:10" ht="12.75" customHeight="1" x14ac:dyDescent="0.2">
      <c r="A684" s="24"/>
      <c r="B684" s="24" t="s">
        <v>69</v>
      </c>
      <c r="C684" s="25" t="s">
        <v>64</v>
      </c>
      <c r="D684" s="25" t="s">
        <v>71</v>
      </c>
      <c r="E684" s="25">
        <v>0</v>
      </c>
      <c r="F684" s="25" t="s">
        <v>71</v>
      </c>
      <c r="G684" s="25">
        <v>7</v>
      </c>
      <c r="H684" s="25" t="s">
        <v>71</v>
      </c>
      <c r="I684" s="25">
        <v>0</v>
      </c>
      <c r="J684" s="25" t="s">
        <v>64</v>
      </c>
    </row>
    <row r="685" spans="1:10" ht="12.75" customHeight="1" x14ac:dyDescent="0.2">
      <c r="A685" s="24"/>
      <c r="B685" s="24" t="s">
        <v>70</v>
      </c>
      <c r="C685" s="25" t="s">
        <v>64</v>
      </c>
      <c r="D685" s="25" t="s">
        <v>71</v>
      </c>
      <c r="E685" s="25">
        <v>0</v>
      </c>
      <c r="F685" s="25">
        <v>0</v>
      </c>
      <c r="G685" s="25" t="s">
        <v>71</v>
      </c>
      <c r="H685" s="25" t="s">
        <v>71</v>
      </c>
      <c r="I685" s="25">
        <v>0</v>
      </c>
      <c r="J685" s="25" t="s">
        <v>64</v>
      </c>
    </row>
    <row r="686" spans="1:10" ht="12.75" customHeight="1" x14ac:dyDescent="0.2">
      <c r="A686" s="24"/>
      <c r="B686" s="24" t="s">
        <v>72</v>
      </c>
      <c r="C686" s="25" t="s">
        <v>64</v>
      </c>
      <c r="D686" s="25">
        <v>3</v>
      </c>
      <c r="E686" s="25">
        <v>0</v>
      </c>
      <c r="F686" s="25" t="s">
        <v>71</v>
      </c>
      <c r="G686" s="25" t="s">
        <v>71</v>
      </c>
      <c r="H686" s="25" t="s">
        <v>71</v>
      </c>
      <c r="I686" s="25">
        <v>0</v>
      </c>
      <c r="J686" s="25" t="s">
        <v>64</v>
      </c>
    </row>
    <row r="687" spans="1:10" ht="12.75" customHeight="1" x14ac:dyDescent="0.2">
      <c r="A687" s="24"/>
      <c r="B687" s="24" t="s">
        <v>73</v>
      </c>
      <c r="C687" s="25" t="s">
        <v>64</v>
      </c>
      <c r="D687" s="25" t="s">
        <v>71</v>
      </c>
      <c r="E687" s="25" t="s">
        <v>64</v>
      </c>
      <c r="F687" s="25" t="s">
        <v>64</v>
      </c>
      <c r="G687" s="25" t="s">
        <v>64</v>
      </c>
      <c r="H687" s="25" t="s">
        <v>64</v>
      </c>
      <c r="I687" s="25" t="s">
        <v>64</v>
      </c>
      <c r="J687" s="25" t="s">
        <v>64</v>
      </c>
    </row>
    <row r="688" spans="1:10" ht="12.75" customHeight="1" x14ac:dyDescent="0.2">
      <c r="A688" s="24"/>
      <c r="B688" s="24" t="s">
        <v>74</v>
      </c>
      <c r="C688" s="25" t="s">
        <v>64</v>
      </c>
      <c r="D688" s="25" t="s">
        <v>71</v>
      </c>
      <c r="E688" s="25">
        <v>0</v>
      </c>
      <c r="F688" s="25" t="s">
        <v>71</v>
      </c>
      <c r="G688" s="25" t="s">
        <v>71</v>
      </c>
      <c r="H688" s="25" t="s">
        <v>71</v>
      </c>
      <c r="I688" s="25">
        <v>0</v>
      </c>
      <c r="J688" s="25" t="s">
        <v>64</v>
      </c>
    </row>
    <row r="689" spans="1:10" ht="12.75" customHeight="1" x14ac:dyDescent="0.2">
      <c r="A689" s="24"/>
      <c r="B689" s="22" t="s">
        <v>75</v>
      </c>
      <c r="C689" s="25" t="s">
        <v>64</v>
      </c>
      <c r="D689" s="25">
        <v>1</v>
      </c>
      <c r="E689" s="25">
        <v>0</v>
      </c>
      <c r="F689" s="25" t="s">
        <v>71</v>
      </c>
      <c r="G689" s="25">
        <v>1</v>
      </c>
      <c r="H689" s="25" t="s">
        <v>71</v>
      </c>
      <c r="I689" s="25">
        <v>0</v>
      </c>
      <c r="J689" s="25" t="s">
        <v>64</v>
      </c>
    </row>
    <row r="690" spans="1:10" ht="12.75" customHeight="1" x14ac:dyDescent="0.2">
      <c r="A690" s="24"/>
      <c r="B690" s="24" t="s">
        <v>76</v>
      </c>
      <c r="C690" s="25" t="s">
        <v>64</v>
      </c>
      <c r="D690" s="25" t="s">
        <v>71</v>
      </c>
      <c r="E690" s="25">
        <v>0</v>
      </c>
      <c r="F690" s="25" t="s">
        <v>71</v>
      </c>
      <c r="G690" s="25">
        <v>1</v>
      </c>
      <c r="H690" s="25" t="s">
        <v>71</v>
      </c>
      <c r="I690" s="25">
        <v>0</v>
      </c>
      <c r="J690" s="25" t="s">
        <v>64</v>
      </c>
    </row>
    <row r="691" spans="1:10" ht="12.75" customHeight="1" x14ac:dyDescent="0.2">
      <c r="A691" s="24"/>
      <c r="B691" s="24" t="s">
        <v>77</v>
      </c>
      <c r="C691" s="25" t="s">
        <v>64</v>
      </c>
      <c r="D691" s="25" t="s">
        <v>71</v>
      </c>
      <c r="E691" s="25" t="s">
        <v>64</v>
      </c>
      <c r="F691" s="25" t="s">
        <v>64</v>
      </c>
      <c r="G691" s="25" t="s">
        <v>64</v>
      </c>
      <c r="H691" s="25" t="s">
        <v>64</v>
      </c>
      <c r="I691" s="25" t="s">
        <v>64</v>
      </c>
      <c r="J691" s="25" t="s">
        <v>64</v>
      </c>
    </row>
    <row r="692" spans="1:10" ht="12.75" customHeight="1" x14ac:dyDescent="0.2">
      <c r="A692" s="24"/>
      <c r="B692" s="24" t="s">
        <v>78</v>
      </c>
      <c r="C692" s="25" t="s">
        <v>64</v>
      </c>
      <c r="D692" s="25" t="s">
        <v>71</v>
      </c>
      <c r="E692" s="25">
        <v>0</v>
      </c>
      <c r="F692" s="25" t="s">
        <v>71</v>
      </c>
      <c r="G692" s="25" t="s">
        <v>71</v>
      </c>
      <c r="H692" s="25" t="s">
        <v>71</v>
      </c>
      <c r="I692" s="25">
        <v>0</v>
      </c>
      <c r="J692" s="25" t="s">
        <v>64</v>
      </c>
    </row>
    <row r="693" spans="1:10" ht="12.75" customHeight="1" x14ac:dyDescent="0.2">
      <c r="A693" s="24"/>
      <c r="B693" s="24" t="s">
        <v>79</v>
      </c>
      <c r="C693" s="25" t="s">
        <v>64</v>
      </c>
      <c r="D693" s="25" t="s">
        <v>71</v>
      </c>
      <c r="E693" s="25" t="s">
        <v>64</v>
      </c>
      <c r="F693" s="25" t="s">
        <v>71</v>
      </c>
      <c r="G693" s="25" t="s">
        <v>71</v>
      </c>
      <c r="H693" s="25" t="s">
        <v>71</v>
      </c>
      <c r="I693" s="25" t="s">
        <v>64</v>
      </c>
      <c r="J693" s="25" t="s">
        <v>64</v>
      </c>
    </row>
    <row r="694" spans="1:10" ht="12.75" customHeight="1" x14ac:dyDescent="0.2">
      <c r="A694" s="24"/>
      <c r="B694" s="24" t="s">
        <v>80</v>
      </c>
      <c r="C694" s="25" t="s">
        <v>64</v>
      </c>
      <c r="D694" s="25" t="s">
        <v>64</v>
      </c>
      <c r="E694" s="25">
        <v>0</v>
      </c>
      <c r="F694" s="25" t="s">
        <v>71</v>
      </c>
      <c r="G694" s="25" t="s">
        <v>71</v>
      </c>
      <c r="H694" s="25">
        <v>0</v>
      </c>
      <c r="I694" s="25">
        <v>0</v>
      </c>
      <c r="J694" s="25" t="s">
        <v>64</v>
      </c>
    </row>
    <row r="695" spans="1:10" ht="12.75" customHeight="1" x14ac:dyDescent="0.2">
      <c r="A695" s="24"/>
      <c r="B695" s="24" t="s">
        <v>81</v>
      </c>
      <c r="C695" s="25" t="s">
        <v>64</v>
      </c>
      <c r="D695" s="25" t="s">
        <v>71</v>
      </c>
      <c r="E695" s="25">
        <v>0</v>
      </c>
      <c r="F695" s="25" t="s">
        <v>71</v>
      </c>
      <c r="G695" s="25" t="s">
        <v>71</v>
      </c>
      <c r="H695" s="25" t="s">
        <v>71</v>
      </c>
      <c r="I695" s="25">
        <v>0</v>
      </c>
      <c r="J695" s="25" t="s">
        <v>64</v>
      </c>
    </row>
    <row r="696" spans="1:10" ht="12.75" customHeight="1" x14ac:dyDescent="0.2">
      <c r="A696" s="24"/>
      <c r="B696" s="22" t="s">
        <v>82</v>
      </c>
      <c r="C696" s="25">
        <v>1</v>
      </c>
      <c r="D696" s="25" t="s">
        <v>71</v>
      </c>
      <c r="E696" s="25">
        <v>0</v>
      </c>
      <c r="F696" s="25" t="s">
        <v>71</v>
      </c>
      <c r="G696" s="25">
        <v>0</v>
      </c>
      <c r="H696" s="25" t="s">
        <v>71</v>
      </c>
      <c r="I696" s="25">
        <v>0</v>
      </c>
      <c r="J696" s="25">
        <v>1</v>
      </c>
    </row>
    <row r="697" spans="1:10" ht="12.75" customHeight="1" x14ac:dyDescent="0.2">
      <c r="A697" s="24"/>
      <c r="B697" s="22"/>
      <c r="C697" s="25"/>
      <c r="D697" s="25"/>
      <c r="E697" s="25"/>
      <c r="F697" s="25"/>
      <c r="G697" s="25"/>
      <c r="H697" s="25"/>
      <c r="I697" s="25"/>
      <c r="J697" s="25"/>
    </row>
    <row r="698" spans="1:10" s="12" customFormat="1" ht="12.75" customHeight="1" x14ac:dyDescent="0.2">
      <c r="A698" s="22" t="s">
        <v>144</v>
      </c>
      <c r="B698" s="22" t="s">
        <v>145</v>
      </c>
      <c r="C698" s="27"/>
      <c r="D698" s="27"/>
      <c r="E698" s="27"/>
      <c r="F698" s="27"/>
      <c r="G698" s="27"/>
      <c r="H698" s="27"/>
      <c r="I698" s="27"/>
      <c r="J698" s="27"/>
    </row>
    <row r="699" spans="1:10" s="12" customFormat="1" ht="12.75" customHeight="1" x14ac:dyDescent="0.2">
      <c r="A699" s="22"/>
      <c r="B699" s="22"/>
      <c r="C699" s="27"/>
      <c r="D699" s="27"/>
      <c r="E699" s="27"/>
      <c r="F699" s="27"/>
      <c r="G699" s="27"/>
      <c r="H699" s="27"/>
      <c r="I699" s="27"/>
      <c r="J699" s="27"/>
    </row>
    <row r="700" spans="1:10" s="12" customFormat="1" ht="12.75" customHeight="1" x14ac:dyDescent="0.2">
      <c r="A700" s="22"/>
      <c r="B700" s="22"/>
      <c r="C700" s="27"/>
      <c r="D700" s="27"/>
      <c r="E700" s="27"/>
      <c r="F700" s="27"/>
      <c r="G700" s="27"/>
      <c r="H700" s="27"/>
      <c r="I700" s="27"/>
      <c r="J700" s="27"/>
    </row>
    <row r="701" spans="1:10" ht="12.75" customHeight="1" x14ac:dyDescent="0.2">
      <c r="A701" s="24"/>
      <c r="B701" s="22" t="s">
        <v>62</v>
      </c>
      <c r="C701" s="25">
        <v>35</v>
      </c>
      <c r="D701" s="25" t="s">
        <v>71</v>
      </c>
      <c r="E701" s="25">
        <v>0</v>
      </c>
      <c r="F701" s="25" t="s">
        <v>71</v>
      </c>
      <c r="G701" s="25">
        <v>8</v>
      </c>
      <c r="H701" s="25" t="s">
        <v>71</v>
      </c>
      <c r="I701" s="25">
        <v>0</v>
      </c>
      <c r="J701" s="25">
        <v>27</v>
      </c>
    </row>
    <row r="702" spans="1:10" ht="12.75" customHeight="1" x14ac:dyDescent="0.2">
      <c r="A702" s="24"/>
      <c r="B702" s="22" t="s">
        <v>63</v>
      </c>
      <c r="C702" s="25" t="s">
        <v>64</v>
      </c>
      <c r="D702" s="25" t="s">
        <v>71</v>
      </c>
      <c r="E702" s="25">
        <v>0</v>
      </c>
      <c r="F702" s="25" t="s">
        <v>71</v>
      </c>
      <c r="G702" s="25">
        <v>1</v>
      </c>
      <c r="H702" s="25">
        <v>0</v>
      </c>
      <c r="I702" s="25">
        <v>0</v>
      </c>
      <c r="J702" s="25" t="s">
        <v>64</v>
      </c>
    </row>
    <row r="703" spans="1:10" ht="12.75" customHeight="1" x14ac:dyDescent="0.2">
      <c r="A703" s="24"/>
      <c r="B703" s="24" t="s">
        <v>65</v>
      </c>
      <c r="C703" s="25" t="s">
        <v>64</v>
      </c>
      <c r="D703" s="25" t="s">
        <v>71</v>
      </c>
      <c r="E703" s="25">
        <v>0</v>
      </c>
      <c r="F703" s="25" t="s">
        <v>71</v>
      </c>
      <c r="G703" s="25">
        <v>1</v>
      </c>
      <c r="H703" s="25">
        <v>0</v>
      </c>
      <c r="I703" s="25">
        <v>0</v>
      </c>
      <c r="J703" s="25" t="s">
        <v>64</v>
      </c>
    </row>
    <row r="704" spans="1:10" ht="12.75" customHeight="1" x14ac:dyDescent="0.2">
      <c r="A704" s="24"/>
      <c r="B704" s="24" t="s">
        <v>66</v>
      </c>
      <c r="C704" s="25" t="s">
        <v>64</v>
      </c>
      <c r="D704" s="25">
        <v>0</v>
      </c>
      <c r="E704" s="25">
        <v>0</v>
      </c>
      <c r="F704" s="25">
        <v>0</v>
      </c>
      <c r="G704" s="25" t="s">
        <v>71</v>
      </c>
      <c r="H704" s="25">
        <v>0</v>
      </c>
      <c r="I704" s="25">
        <v>0</v>
      </c>
      <c r="J704" s="25" t="s">
        <v>64</v>
      </c>
    </row>
    <row r="705" spans="1:10" ht="12.75" customHeight="1" x14ac:dyDescent="0.2">
      <c r="A705" s="24"/>
      <c r="B705" s="22" t="s">
        <v>67</v>
      </c>
      <c r="C705" s="25" t="s">
        <v>64</v>
      </c>
      <c r="D705" s="25" t="s">
        <v>71</v>
      </c>
      <c r="E705" s="25">
        <v>0</v>
      </c>
      <c r="F705" s="25" t="s">
        <v>71</v>
      </c>
      <c r="G705" s="25">
        <v>6</v>
      </c>
      <c r="H705" s="25" t="s">
        <v>71</v>
      </c>
      <c r="I705" s="25">
        <v>0</v>
      </c>
      <c r="J705" s="25" t="s">
        <v>64</v>
      </c>
    </row>
    <row r="706" spans="1:10" ht="12.75" customHeight="1" x14ac:dyDescent="0.2">
      <c r="A706" s="24"/>
      <c r="B706" s="24" t="s">
        <v>69</v>
      </c>
      <c r="C706" s="25" t="s">
        <v>64</v>
      </c>
      <c r="D706" s="25" t="s">
        <v>71</v>
      </c>
      <c r="E706" s="25">
        <v>0</v>
      </c>
      <c r="F706" s="25" t="s">
        <v>71</v>
      </c>
      <c r="G706" s="25">
        <v>5</v>
      </c>
      <c r="H706" s="25" t="s">
        <v>71</v>
      </c>
      <c r="I706" s="25">
        <v>0</v>
      </c>
      <c r="J706" s="25" t="s">
        <v>64</v>
      </c>
    </row>
    <row r="707" spans="1:10" ht="12.75" customHeight="1" x14ac:dyDescent="0.2">
      <c r="A707" s="24"/>
      <c r="B707" s="24" t="s">
        <v>70</v>
      </c>
      <c r="C707" s="25" t="s">
        <v>64</v>
      </c>
      <c r="D707" s="25" t="s">
        <v>71</v>
      </c>
      <c r="E707" s="25">
        <v>0</v>
      </c>
      <c r="F707" s="25">
        <v>0</v>
      </c>
      <c r="G707" s="25">
        <v>0</v>
      </c>
      <c r="H707" s="25">
        <v>0</v>
      </c>
      <c r="I707" s="25">
        <v>0</v>
      </c>
      <c r="J707" s="25" t="s">
        <v>64</v>
      </c>
    </row>
    <row r="708" spans="1:10" ht="12.75" customHeight="1" x14ac:dyDescent="0.2">
      <c r="A708" s="24"/>
      <c r="B708" s="24" t="s">
        <v>72</v>
      </c>
      <c r="C708" s="25" t="s">
        <v>64</v>
      </c>
      <c r="D708" s="25" t="s">
        <v>71</v>
      </c>
      <c r="E708" s="25">
        <v>0</v>
      </c>
      <c r="F708" s="25" t="s">
        <v>71</v>
      </c>
      <c r="G708" s="25" t="s">
        <v>71</v>
      </c>
      <c r="H708" s="25" t="s">
        <v>71</v>
      </c>
      <c r="I708" s="25">
        <v>0</v>
      </c>
      <c r="J708" s="25" t="s">
        <v>64</v>
      </c>
    </row>
    <row r="709" spans="1:10" ht="12.75" customHeight="1" x14ac:dyDescent="0.2">
      <c r="A709" s="24"/>
      <c r="B709" s="24" t="s">
        <v>73</v>
      </c>
      <c r="C709" s="25" t="s">
        <v>64</v>
      </c>
      <c r="D709" s="25" t="s">
        <v>71</v>
      </c>
      <c r="E709" s="25" t="s">
        <v>64</v>
      </c>
      <c r="F709" s="25" t="s">
        <v>64</v>
      </c>
      <c r="G709" s="25" t="s">
        <v>64</v>
      </c>
      <c r="H709" s="25" t="s">
        <v>64</v>
      </c>
      <c r="I709" s="25" t="s">
        <v>64</v>
      </c>
      <c r="J709" s="25" t="s">
        <v>64</v>
      </c>
    </row>
    <row r="710" spans="1:10" ht="12.75" customHeight="1" x14ac:dyDescent="0.2">
      <c r="A710" s="24"/>
      <c r="B710" s="24" t="s">
        <v>74</v>
      </c>
      <c r="C710" s="25" t="s">
        <v>64</v>
      </c>
      <c r="D710" s="25" t="s">
        <v>71</v>
      </c>
      <c r="E710" s="25">
        <v>0</v>
      </c>
      <c r="F710" s="25" t="s">
        <v>71</v>
      </c>
      <c r="G710" s="25">
        <v>1</v>
      </c>
      <c r="H710" s="25">
        <v>0</v>
      </c>
      <c r="I710" s="25">
        <v>0</v>
      </c>
      <c r="J710" s="25" t="s">
        <v>64</v>
      </c>
    </row>
    <row r="711" spans="1:10" ht="12.75" customHeight="1" x14ac:dyDescent="0.2">
      <c r="A711" s="24"/>
      <c r="B711" s="22" t="s">
        <v>75</v>
      </c>
      <c r="C711" s="25" t="s">
        <v>64</v>
      </c>
      <c r="D711" s="25" t="s">
        <v>71</v>
      </c>
      <c r="E711" s="25">
        <v>0</v>
      </c>
      <c r="F711" s="25" t="s">
        <v>71</v>
      </c>
      <c r="G711" s="25" t="s">
        <v>71</v>
      </c>
      <c r="H711" s="25" t="s">
        <v>71</v>
      </c>
      <c r="I711" s="25">
        <v>0</v>
      </c>
      <c r="J711" s="25" t="s">
        <v>64</v>
      </c>
    </row>
    <row r="712" spans="1:10" ht="12.75" customHeight="1" x14ac:dyDescent="0.2">
      <c r="A712" s="24"/>
      <c r="B712" s="24" t="s">
        <v>76</v>
      </c>
      <c r="C712" s="25" t="s">
        <v>64</v>
      </c>
      <c r="D712" s="25" t="s">
        <v>71</v>
      </c>
      <c r="E712" s="25">
        <v>0</v>
      </c>
      <c r="F712" s="25">
        <v>0</v>
      </c>
      <c r="G712" s="25" t="s">
        <v>71</v>
      </c>
      <c r="H712" s="25" t="s">
        <v>71</v>
      </c>
      <c r="I712" s="25">
        <v>0</v>
      </c>
      <c r="J712" s="25" t="s">
        <v>64</v>
      </c>
    </row>
    <row r="713" spans="1:10" ht="12.75" customHeight="1" x14ac:dyDescent="0.2">
      <c r="A713" s="24"/>
      <c r="B713" s="24" t="s">
        <v>77</v>
      </c>
      <c r="C713" s="25" t="s">
        <v>64</v>
      </c>
      <c r="D713" s="25" t="s">
        <v>71</v>
      </c>
      <c r="E713" s="25" t="s">
        <v>64</v>
      </c>
      <c r="F713" s="25" t="s">
        <v>64</v>
      </c>
      <c r="G713" s="25" t="s">
        <v>64</v>
      </c>
      <c r="H713" s="25" t="s">
        <v>64</v>
      </c>
      <c r="I713" s="25" t="s">
        <v>64</v>
      </c>
      <c r="J713" s="25" t="s">
        <v>64</v>
      </c>
    </row>
    <row r="714" spans="1:10" ht="12.75" customHeight="1" x14ac:dyDescent="0.2">
      <c r="A714" s="24"/>
      <c r="B714" s="24" t="s">
        <v>78</v>
      </c>
      <c r="C714" s="25" t="s">
        <v>64</v>
      </c>
      <c r="D714" s="25" t="s">
        <v>71</v>
      </c>
      <c r="E714" s="25">
        <v>0</v>
      </c>
      <c r="F714" s="25" t="s">
        <v>71</v>
      </c>
      <c r="G714" s="25" t="s">
        <v>71</v>
      </c>
      <c r="H714" s="25" t="s">
        <v>71</v>
      </c>
      <c r="I714" s="25">
        <v>0</v>
      </c>
      <c r="J714" s="25" t="s">
        <v>64</v>
      </c>
    </row>
    <row r="715" spans="1:10" ht="12.75" customHeight="1" x14ac:dyDescent="0.2">
      <c r="A715" s="24"/>
      <c r="B715" s="24" t="s">
        <v>79</v>
      </c>
      <c r="C715" s="25" t="s">
        <v>64</v>
      </c>
      <c r="D715" s="25" t="s">
        <v>71</v>
      </c>
      <c r="E715" s="25" t="s">
        <v>64</v>
      </c>
      <c r="F715" s="25" t="s">
        <v>71</v>
      </c>
      <c r="G715" s="25" t="s">
        <v>71</v>
      </c>
      <c r="H715" s="25" t="s">
        <v>71</v>
      </c>
      <c r="I715" s="25" t="s">
        <v>64</v>
      </c>
      <c r="J715" s="25" t="s">
        <v>64</v>
      </c>
    </row>
    <row r="716" spans="1:10" ht="12.75" customHeight="1" x14ac:dyDescent="0.2">
      <c r="A716" s="24"/>
      <c r="B716" s="24" t="s">
        <v>80</v>
      </c>
      <c r="C716" s="25" t="s">
        <v>64</v>
      </c>
      <c r="D716" s="25" t="s">
        <v>64</v>
      </c>
      <c r="E716" s="25">
        <v>0</v>
      </c>
      <c r="F716" s="25" t="s">
        <v>71</v>
      </c>
      <c r="G716" s="25">
        <v>0</v>
      </c>
      <c r="H716" s="25" t="s">
        <v>71</v>
      </c>
      <c r="I716" s="25">
        <v>0</v>
      </c>
      <c r="J716" s="25" t="s">
        <v>64</v>
      </c>
    </row>
    <row r="717" spans="1:10" ht="12.75" customHeight="1" x14ac:dyDescent="0.2">
      <c r="A717" s="24"/>
      <c r="B717" s="24" t="s">
        <v>81</v>
      </c>
      <c r="C717" s="25" t="s">
        <v>64</v>
      </c>
      <c r="D717" s="25" t="s">
        <v>71</v>
      </c>
      <c r="E717" s="25">
        <v>0</v>
      </c>
      <c r="F717" s="25" t="s">
        <v>71</v>
      </c>
      <c r="G717" s="25" t="s">
        <v>71</v>
      </c>
      <c r="H717" s="25">
        <v>0</v>
      </c>
      <c r="I717" s="25">
        <v>0</v>
      </c>
      <c r="J717" s="25" t="s">
        <v>64</v>
      </c>
    </row>
    <row r="718" spans="1:10" ht="12.75" customHeight="1" x14ac:dyDescent="0.2">
      <c r="A718" s="24"/>
      <c r="B718" s="22" t="s">
        <v>82</v>
      </c>
      <c r="C718" s="25">
        <v>27</v>
      </c>
      <c r="D718" s="25" t="s">
        <v>71</v>
      </c>
      <c r="E718" s="25">
        <v>0</v>
      </c>
      <c r="F718" s="25">
        <v>0</v>
      </c>
      <c r="G718" s="25">
        <v>0</v>
      </c>
      <c r="H718" s="25" t="s">
        <v>71</v>
      </c>
      <c r="I718" s="25">
        <v>0</v>
      </c>
      <c r="J718" s="25">
        <v>27</v>
      </c>
    </row>
    <row r="719" spans="1:10" ht="12.75" customHeight="1" x14ac:dyDescent="0.2">
      <c r="A719" s="24"/>
      <c r="B719" s="22"/>
      <c r="C719" s="25"/>
      <c r="D719" s="25"/>
      <c r="E719" s="25"/>
      <c r="F719" s="25"/>
      <c r="G719" s="25"/>
      <c r="H719" s="25"/>
      <c r="I719" s="25"/>
      <c r="J719" s="25"/>
    </row>
    <row r="720" spans="1:10" s="12" customFormat="1" ht="12.75" customHeight="1" x14ac:dyDescent="0.2">
      <c r="A720" s="22" t="s">
        <v>146</v>
      </c>
      <c r="B720" s="22" t="s">
        <v>147</v>
      </c>
      <c r="C720" s="27"/>
      <c r="D720" s="27"/>
      <c r="E720" s="27"/>
      <c r="F720" s="27"/>
      <c r="G720" s="27"/>
      <c r="H720" s="27"/>
      <c r="I720" s="27"/>
      <c r="J720" s="27"/>
    </row>
    <row r="721" spans="1:10" s="12" customFormat="1" ht="12.75" customHeight="1" x14ac:dyDescent="0.2">
      <c r="A721" s="22"/>
      <c r="B721" s="22"/>
      <c r="C721" s="27"/>
      <c r="D721" s="27"/>
      <c r="E721" s="27"/>
      <c r="F721" s="27"/>
      <c r="G721" s="27"/>
      <c r="H721" s="27"/>
      <c r="I721" s="27"/>
      <c r="J721" s="27"/>
    </row>
    <row r="722" spans="1:10" s="12" customFormat="1" ht="12.75" customHeight="1" x14ac:dyDescent="0.2">
      <c r="A722" s="22"/>
      <c r="B722" s="22"/>
      <c r="C722" s="27"/>
      <c r="D722" s="27"/>
      <c r="E722" s="27"/>
      <c r="F722" s="27"/>
      <c r="G722" s="27"/>
      <c r="H722" s="27"/>
      <c r="I722" s="27"/>
      <c r="J722" s="27"/>
    </row>
    <row r="723" spans="1:10" ht="12.75" customHeight="1" x14ac:dyDescent="0.2">
      <c r="A723" s="24"/>
      <c r="B723" s="22" t="s">
        <v>62</v>
      </c>
      <c r="C723" s="25">
        <v>3813</v>
      </c>
      <c r="D723" s="25">
        <v>501</v>
      </c>
      <c r="E723" s="25">
        <v>3</v>
      </c>
      <c r="F723" s="25">
        <v>6</v>
      </c>
      <c r="G723" s="25">
        <v>2344</v>
      </c>
      <c r="H723" s="25">
        <v>7</v>
      </c>
      <c r="I723" s="25">
        <v>113</v>
      </c>
      <c r="J723" s="25">
        <v>840</v>
      </c>
    </row>
    <row r="724" spans="1:10" ht="12.75" customHeight="1" x14ac:dyDescent="0.2">
      <c r="A724" s="24"/>
      <c r="B724" s="22" t="s">
        <v>63</v>
      </c>
      <c r="C724" s="25" t="s">
        <v>64</v>
      </c>
      <c r="D724" s="25">
        <v>6</v>
      </c>
      <c r="E724" s="25">
        <v>2</v>
      </c>
      <c r="F724" s="25">
        <v>2</v>
      </c>
      <c r="G724" s="25">
        <v>1203</v>
      </c>
      <c r="H724" s="25">
        <v>1</v>
      </c>
      <c r="I724" s="25">
        <v>98</v>
      </c>
      <c r="J724" s="25" t="s">
        <v>64</v>
      </c>
    </row>
    <row r="725" spans="1:10" ht="12.75" customHeight="1" x14ac:dyDescent="0.2">
      <c r="A725" s="24"/>
      <c r="B725" s="24" t="s">
        <v>65</v>
      </c>
      <c r="C725" s="25" t="s">
        <v>64</v>
      </c>
      <c r="D725" s="25">
        <v>6</v>
      </c>
      <c r="E725" s="25">
        <v>2</v>
      </c>
      <c r="F725" s="25">
        <v>1</v>
      </c>
      <c r="G725" s="25">
        <v>389</v>
      </c>
      <c r="H725" s="25" t="s">
        <v>71</v>
      </c>
      <c r="I725" s="25">
        <v>7</v>
      </c>
      <c r="J725" s="25" t="s">
        <v>64</v>
      </c>
    </row>
    <row r="726" spans="1:10" ht="12.75" customHeight="1" x14ac:dyDescent="0.2">
      <c r="A726" s="24"/>
      <c r="B726" s="24" t="s">
        <v>66</v>
      </c>
      <c r="C726" s="25" t="s">
        <v>64</v>
      </c>
      <c r="D726" s="25">
        <v>0</v>
      </c>
      <c r="E726" s="25" t="s">
        <v>71</v>
      </c>
      <c r="F726" s="25">
        <v>1</v>
      </c>
      <c r="G726" s="25">
        <v>813</v>
      </c>
      <c r="H726" s="25">
        <v>1</v>
      </c>
      <c r="I726" s="25">
        <v>91</v>
      </c>
      <c r="J726" s="25" t="s">
        <v>64</v>
      </c>
    </row>
    <row r="727" spans="1:10" ht="12.75" customHeight="1" x14ac:dyDescent="0.2">
      <c r="A727" s="24"/>
      <c r="B727" s="22" t="s">
        <v>67</v>
      </c>
      <c r="C727" s="25" t="s">
        <v>64</v>
      </c>
      <c r="D727" s="25">
        <v>422</v>
      </c>
      <c r="E727" s="25" t="s">
        <v>71</v>
      </c>
      <c r="F727" s="25">
        <v>1</v>
      </c>
      <c r="G727" s="25">
        <v>1054</v>
      </c>
      <c r="H727" s="25" t="s">
        <v>68</v>
      </c>
      <c r="I727" s="25">
        <v>15</v>
      </c>
      <c r="J727" s="25" t="s">
        <v>64</v>
      </c>
    </row>
    <row r="728" spans="1:10" ht="12.75" customHeight="1" x14ac:dyDescent="0.2">
      <c r="A728" s="24"/>
      <c r="B728" s="24" t="s">
        <v>69</v>
      </c>
      <c r="C728" s="25" t="s">
        <v>64</v>
      </c>
      <c r="D728" s="25">
        <v>19</v>
      </c>
      <c r="E728" s="25" t="s">
        <v>71</v>
      </c>
      <c r="F728" s="25" t="s">
        <v>71</v>
      </c>
      <c r="G728" s="25">
        <v>797</v>
      </c>
      <c r="H728" s="25">
        <v>1</v>
      </c>
      <c r="I728" s="25">
        <v>7</v>
      </c>
      <c r="J728" s="25" t="s">
        <v>64</v>
      </c>
    </row>
    <row r="729" spans="1:10" ht="12.75" customHeight="1" x14ac:dyDescent="0.2">
      <c r="A729" s="24"/>
      <c r="B729" s="24" t="s">
        <v>70</v>
      </c>
      <c r="C729" s="25" t="s">
        <v>64</v>
      </c>
      <c r="D729" s="25">
        <v>46</v>
      </c>
      <c r="E729" s="25">
        <v>0</v>
      </c>
      <c r="F729" s="25" t="s">
        <v>71</v>
      </c>
      <c r="G729" s="25">
        <v>9</v>
      </c>
      <c r="H729" s="25" t="s">
        <v>71</v>
      </c>
      <c r="I729" s="25">
        <v>0</v>
      </c>
      <c r="J729" s="25" t="s">
        <v>64</v>
      </c>
    </row>
    <row r="730" spans="1:10" ht="12.75" customHeight="1" x14ac:dyDescent="0.2">
      <c r="A730" s="24"/>
      <c r="B730" s="24" t="s">
        <v>72</v>
      </c>
      <c r="C730" s="25" t="s">
        <v>64</v>
      </c>
      <c r="D730" s="25">
        <v>285</v>
      </c>
      <c r="E730" s="25">
        <v>0</v>
      </c>
      <c r="F730" s="25" t="s">
        <v>71</v>
      </c>
      <c r="G730" s="25">
        <v>89</v>
      </c>
      <c r="H730" s="25" t="s">
        <v>71</v>
      </c>
      <c r="I730" s="25">
        <v>0</v>
      </c>
      <c r="J730" s="25" t="s">
        <v>64</v>
      </c>
    </row>
    <row r="731" spans="1:10" ht="12.75" customHeight="1" x14ac:dyDescent="0.2">
      <c r="A731" s="24"/>
      <c r="B731" s="24" t="s">
        <v>73</v>
      </c>
      <c r="C731" s="25" t="s">
        <v>64</v>
      </c>
      <c r="D731" s="25">
        <v>61</v>
      </c>
      <c r="E731" s="25" t="s">
        <v>64</v>
      </c>
      <c r="F731" s="25" t="s">
        <v>64</v>
      </c>
      <c r="G731" s="25" t="s">
        <v>64</v>
      </c>
      <c r="H731" s="25" t="s">
        <v>64</v>
      </c>
      <c r="I731" s="25" t="s">
        <v>64</v>
      </c>
      <c r="J731" s="25" t="s">
        <v>64</v>
      </c>
    </row>
    <row r="732" spans="1:10" ht="12.75" customHeight="1" x14ac:dyDescent="0.2">
      <c r="A732" s="24"/>
      <c r="B732" s="24" t="s">
        <v>74</v>
      </c>
      <c r="C732" s="25" t="s">
        <v>64</v>
      </c>
      <c r="D732" s="25">
        <v>11</v>
      </c>
      <c r="E732" s="25">
        <v>0</v>
      </c>
      <c r="F732" s="25" t="s">
        <v>71</v>
      </c>
      <c r="G732" s="25">
        <v>160</v>
      </c>
      <c r="H732" s="25" t="s">
        <v>68</v>
      </c>
      <c r="I732" s="25">
        <v>8</v>
      </c>
      <c r="J732" s="25" t="s">
        <v>64</v>
      </c>
    </row>
    <row r="733" spans="1:10" ht="12.75" customHeight="1" x14ac:dyDescent="0.2">
      <c r="A733" s="24"/>
      <c r="B733" s="22" t="s">
        <v>75</v>
      </c>
      <c r="C733" s="25" t="s">
        <v>64</v>
      </c>
      <c r="D733" s="25">
        <v>63</v>
      </c>
      <c r="E733" s="25">
        <v>0</v>
      </c>
      <c r="F733" s="25">
        <v>3</v>
      </c>
      <c r="G733" s="25">
        <v>71</v>
      </c>
      <c r="H733" s="25" t="s">
        <v>68</v>
      </c>
      <c r="I733" s="25" t="s">
        <v>71</v>
      </c>
      <c r="J733" s="25" t="s">
        <v>64</v>
      </c>
    </row>
    <row r="734" spans="1:10" ht="12.75" customHeight="1" x14ac:dyDescent="0.2">
      <c r="A734" s="24"/>
      <c r="B734" s="24" t="s">
        <v>76</v>
      </c>
      <c r="C734" s="25" t="s">
        <v>64</v>
      </c>
      <c r="D734" s="25">
        <v>33</v>
      </c>
      <c r="E734" s="25">
        <v>0</v>
      </c>
      <c r="F734" s="25" t="s">
        <v>71</v>
      </c>
      <c r="G734" s="25">
        <v>57</v>
      </c>
      <c r="H734" s="25" t="s">
        <v>68</v>
      </c>
      <c r="I734" s="25" t="s">
        <v>71</v>
      </c>
      <c r="J734" s="25" t="s">
        <v>64</v>
      </c>
    </row>
    <row r="735" spans="1:10" ht="12.75" customHeight="1" x14ac:dyDescent="0.2">
      <c r="A735" s="24"/>
      <c r="B735" s="24" t="s">
        <v>77</v>
      </c>
      <c r="C735" s="25" t="s">
        <v>64</v>
      </c>
      <c r="D735" s="25">
        <v>19</v>
      </c>
      <c r="E735" s="25" t="s">
        <v>64</v>
      </c>
      <c r="F735" s="25" t="s">
        <v>64</v>
      </c>
      <c r="G735" s="25" t="s">
        <v>64</v>
      </c>
      <c r="H735" s="25" t="s">
        <v>64</v>
      </c>
      <c r="I735" s="25" t="s">
        <v>64</v>
      </c>
      <c r="J735" s="25" t="s">
        <v>64</v>
      </c>
    </row>
    <row r="736" spans="1:10" ht="12.75" customHeight="1" x14ac:dyDescent="0.2">
      <c r="A736" s="24"/>
      <c r="B736" s="24" t="s">
        <v>78</v>
      </c>
      <c r="C736" s="25" t="s">
        <v>64</v>
      </c>
      <c r="D736" s="25">
        <v>7</v>
      </c>
      <c r="E736" s="25">
        <v>0</v>
      </c>
      <c r="F736" s="25" t="s">
        <v>71</v>
      </c>
      <c r="G736" s="25">
        <v>11</v>
      </c>
      <c r="H736" s="25" t="s">
        <v>71</v>
      </c>
      <c r="I736" s="25">
        <v>0</v>
      </c>
      <c r="J736" s="25" t="s">
        <v>64</v>
      </c>
    </row>
    <row r="737" spans="1:10" ht="12.75" customHeight="1" x14ac:dyDescent="0.2">
      <c r="A737" s="24"/>
      <c r="B737" s="24" t="s">
        <v>79</v>
      </c>
      <c r="C737" s="25" t="s">
        <v>64</v>
      </c>
      <c r="D737" s="25">
        <v>1</v>
      </c>
      <c r="E737" s="25" t="s">
        <v>64</v>
      </c>
      <c r="F737" s="25">
        <v>2</v>
      </c>
      <c r="G737" s="25" t="s">
        <v>71</v>
      </c>
      <c r="H737" s="25">
        <v>2</v>
      </c>
      <c r="I737" s="25" t="s">
        <v>64</v>
      </c>
      <c r="J737" s="25" t="s">
        <v>64</v>
      </c>
    </row>
    <row r="738" spans="1:10" ht="12.75" customHeight="1" x14ac:dyDescent="0.2">
      <c r="A738" s="24"/>
      <c r="B738" s="24" t="s">
        <v>80</v>
      </c>
      <c r="C738" s="25" t="s">
        <v>64</v>
      </c>
      <c r="D738" s="25" t="s">
        <v>64</v>
      </c>
      <c r="E738" s="25">
        <v>0</v>
      </c>
      <c r="F738" s="25" t="s">
        <v>71</v>
      </c>
      <c r="G738" s="25">
        <v>1</v>
      </c>
      <c r="H738" s="25" t="s">
        <v>71</v>
      </c>
      <c r="I738" s="25">
        <v>0</v>
      </c>
      <c r="J738" s="25" t="s">
        <v>64</v>
      </c>
    </row>
    <row r="739" spans="1:10" ht="12.75" customHeight="1" x14ac:dyDescent="0.2">
      <c r="A739" s="24"/>
      <c r="B739" s="24" t="s">
        <v>81</v>
      </c>
      <c r="C739" s="25" t="s">
        <v>64</v>
      </c>
      <c r="D739" s="25">
        <v>2</v>
      </c>
      <c r="E739" s="25">
        <v>0</v>
      </c>
      <c r="F739" s="25" t="s">
        <v>71</v>
      </c>
      <c r="G739" s="25">
        <v>3</v>
      </c>
      <c r="H739" s="25" t="s">
        <v>71</v>
      </c>
      <c r="I739" s="25">
        <v>0</v>
      </c>
      <c r="J739" s="25" t="s">
        <v>64</v>
      </c>
    </row>
    <row r="740" spans="1:10" ht="12.75" customHeight="1" x14ac:dyDescent="0.2">
      <c r="A740" s="24"/>
      <c r="B740" s="22" t="s">
        <v>82</v>
      </c>
      <c r="C740" s="25">
        <v>867</v>
      </c>
      <c r="D740" s="25">
        <v>10</v>
      </c>
      <c r="E740" s="25" t="s">
        <v>71</v>
      </c>
      <c r="F740" s="25" t="s">
        <v>71</v>
      </c>
      <c r="G740" s="25">
        <v>16</v>
      </c>
      <c r="H740" s="25">
        <v>1</v>
      </c>
      <c r="I740" s="25">
        <v>0</v>
      </c>
      <c r="J740" s="25">
        <v>840</v>
      </c>
    </row>
    <row r="741" spans="1:10" ht="12.75" customHeight="1" x14ac:dyDescent="0.2">
      <c r="A741" s="24"/>
      <c r="B741" s="22"/>
      <c r="C741" s="25"/>
      <c r="D741" s="25"/>
      <c r="E741" s="25"/>
      <c r="F741" s="25"/>
      <c r="G741" s="25"/>
      <c r="H741" s="25"/>
      <c r="I741" s="25"/>
      <c r="J741" s="25"/>
    </row>
    <row r="742" spans="1:10" s="12" customFormat="1" ht="12.75" customHeight="1" x14ac:dyDescent="0.2">
      <c r="A742" s="22" t="s">
        <v>148</v>
      </c>
      <c r="B742" s="22" t="s">
        <v>149</v>
      </c>
      <c r="C742" s="27"/>
      <c r="D742" s="27"/>
      <c r="E742" s="27"/>
      <c r="F742" s="27"/>
      <c r="G742" s="27"/>
      <c r="H742" s="27"/>
      <c r="I742" s="27"/>
      <c r="J742" s="27"/>
    </row>
    <row r="743" spans="1:10" s="12" customFormat="1" ht="12.75" customHeight="1" x14ac:dyDescent="0.2">
      <c r="A743" s="22"/>
      <c r="B743" s="22"/>
      <c r="C743" s="27"/>
      <c r="D743" s="27"/>
      <c r="E743" s="27"/>
      <c r="F743" s="27"/>
      <c r="G743" s="27"/>
      <c r="H743" s="27"/>
      <c r="I743" s="27"/>
      <c r="J743" s="27"/>
    </row>
    <row r="744" spans="1:10" s="12" customFormat="1" ht="12.75" customHeight="1" x14ac:dyDescent="0.2">
      <c r="A744" s="22"/>
      <c r="B744" s="22"/>
      <c r="C744" s="27"/>
      <c r="D744" s="27"/>
      <c r="E744" s="27"/>
      <c r="F744" s="27"/>
      <c r="G744" s="27"/>
      <c r="H744" s="27"/>
      <c r="I744" s="27"/>
      <c r="J744" s="27"/>
    </row>
    <row r="745" spans="1:10" ht="12.75" customHeight="1" x14ac:dyDescent="0.2">
      <c r="A745" s="24"/>
      <c r="B745" s="22" t="s">
        <v>62</v>
      </c>
      <c r="C745" s="25">
        <v>569</v>
      </c>
      <c r="D745" s="25">
        <v>24</v>
      </c>
      <c r="E745" s="25">
        <v>0</v>
      </c>
      <c r="F745" s="25">
        <v>1</v>
      </c>
      <c r="G745" s="25">
        <v>304</v>
      </c>
      <c r="H745" s="25">
        <v>1</v>
      </c>
      <c r="I745" s="25">
        <v>0</v>
      </c>
      <c r="J745" s="25">
        <v>240</v>
      </c>
    </row>
    <row r="746" spans="1:10" ht="12.75" customHeight="1" x14ac:dyDescent="0.2">
      <c r="A746" s="24"/>
      <c r="B746" s="22" t="s">
        <v>63</v>
      </c>
      <c r="C746" s="25" t="s">
        <v>64</v>
      </c>
      <c r="D746" s="25" t="s">
        <v>71</v>
      </c>
      <c r="E746" s="25">
        <v>0</v>
      </c>
      <c r="F746" s="25" t="s">
        <v>71</v>
      </c>
      <c r="G746" s="25">
        <v>125</v>
      </c>
      <c r="H746" s="25" t="s">
        <v>71</v>
      </c>
      <c r="I746" s="25">
        <v>0</v>
      </c>
      <c r="J746" s="25" t="s">
        <v>64</v>
      </c>
    </row>
    <row r="747" spans="1:10" ht="12.75" customHeight="1" x14ac:dyDescent="0.2">
      <c r="A747" s="24"/>
      <c r="B747" s="24" t="s">
        <v>65</v>
      </c>
      <c r="C747" s="25" t="s">
        <v>64</v>
      </c>
      <c r="D747" s="25" t="s">
        <v>71</v>
      </c>
      <c r="E747" s="25">
        <v>0</v>
      </c>
      <c r="F747" s="25" t="s">
        <v>71</v>
      </c>
      <c r="G747" s="25">
        <v>36</v>
      </c>
      <c r="H747" s="25" t="s">
        <v>71</v>
      </c>
      <c r="I747" s="25">
        <v>0</v>
      </c>
      <c r="J747" s="25" t="s">
        <v>64</v>
      </c>
    </row>
    <row r="748" spans="1:10" ht="12.75" customHeight="1" x14ac:dyDescent="0.2">
      <c r="A748" s="24"/>
      <c r="B748" s="24" t="s">
        <v>66</v>
      </c>
      <c r="C748" s="25" t="s">
        <v>64</v>
      </c>
      <c r="D748" s="25">
        <v>0</v>
      </c>
      <c r="E748" s="25">
        <v>0</v>
      </c>
      <c r="F748" s="25" t="s">
        <v>71</v>
      </c>
      <c r="G748" s="25">
        <v>89</v>
      </c>
      <c r="H748" s="25" t="s">
        <v>71</v>
      </c>
      <c r="I748" s="25">
        <v>0</v>
      </c>
      <c r="J748" s="25" t="s">
        <v>64</v>
      </c>
    </row>
    <row r="749" spans="1:10" ht="12.75" customHeight="1" x14ac:dyDescent="0.2">
      <c r="A749" s="24"/>
      <c r="B749" s="22" t="s">
        <v>67</v>
      </c>
      <c r="C749" s="25" t="s">
        <v>64</v>
      </c>
      <c r="D749" s="25">
        <v>22</v>
      </c>
      <c r="E749" s="25">
        <v>0</v>
      </c>
      <c r="F749" s="25" t="s">
        <v>71</v>
      </c>
      <c r="G749" s="25">
        <v>178</v>
      </c>
      <c r="H749" s="25" t="s">
        <v>71</v>
      </c>
      <c r="I749" s="25">
        <v>0</v>
      </c>
      <c r="J749" s="25" t="s">
        <v>64</v>
      </c>
    </row>
    <row r="750" spans="1:10" ht="12.75" customHeight="1" x14ac:dyDescent="0.2">
      <c r="A750" s="24"/>
      <c r="B750" s="24" t="s">
        <v>69</v>
      </c>
      <c r="C750" s="25" t="s">
        <v>64</v>
      </c>
      <c r="D750" s="25">
        <v>1</v>
      </c>
      <c r="E750" s="25">
        <v>0</v>
      </c>
      <c r="F750" s="25">
        <v>0</v>
      </c>
      <c r="G750" s="25">
        <v>145</v>
      </c>
      <c r="H750" s="25" t="s">
        <v>71</v>
      </c>
      <c r="I750" s="25">
        <v>0</v>
      </c>
      <c r="J750" s="25" t="s">
        <v>64</v>
      </c>
    </row>
    <row r="751" spans="1:10" ht="12.75" customHeight="1" x14ac:dyDescent="0.2">
      <c r="A751" s="24"/>
      <c r="B751" s="24" t="s">
        <v>70</v>
      </c>
      <c r="C751" s="25" t="s">
        <v>64</v>
      </c>
      <c r="D751" s="25">
        <v>4</v>
      </c>
      <c r="E751" s="25">
        <v>0</v>
      </c>
      <c r="F751" s="25">
        <v>0</v>
      </c>
      <c r="G751" s="25">
        <v>4</v>
      </c>
      <c r="H751" s="25" t="s">
        <v>71</v>
      </c>
      <c r="I751" s="25">
        <v>0</v>
      </c>
      <c r="J751" s="25" t="s">
        <v>64</v>
      </c>
    </row>
    <row r="752" spans="1:10" ht="12.75" customHeight="1" x14ac:dyDescent="0.2">
      <c r="A752" s="24"/>
      <c r="B752" s="24" t="s">
        <v>72</v>
      </c>
      <c r="C752" s="25" t="s">
        <v>64</v>
      </c>
      <c r="D752" s="25">
        <v>17</v>
      </c>
      <c r="E752" s="25">
        <v>0</v>
      </c>
      <c r="F752" s="25" t="s">
        <v>71</v>
      </c>
      <c r="G752" s="25" t="s">
        <v>68</v>
      </c>
      <c r="H752" s="25">
        <v>0</v>
      </c>
      <c r="I752" s="25">
        <v>0</v>
      </c>
      <c r="J752" s="25" t="s">
        <v>64</v>
      </c>
    </row>
    <row r="753" spans="1:10" ht="12.75" customHeight="1" x14ac:dyDescent="0.2">
      <c r="A753" s="24"/>
      <c r="B753" s="24" t="s">
        <v>73</v>
      </c>
      <c r="C753" s="25" t="s">
        <v>64</v>
      </c>
      <c r="D753" s="25" t="s">
        <v>71</v>
      </c>
      <c r="E753" s="25" t="s">
        <v>64</v>
      </c>
      <c r="F753" s="25" t="s">
        <v>64</v>
      </c>
      <c r="G753" s="25" t="s">
        <v>64</v>
      </c>
      <c r="H753" s="25" t="s">
        <v>64</v>
      </c>
      <c r="I753" s="25" t="s">
        <v>64</v>
      </c>
      <c r="J753" s="25" t="s">
        <v>64</v>
      </c>
    </row>
    <row r="754" spans="1:10" ht="12.75" customHeight="1" x14ac:dyDescent="0.2">
      <c r="A754" s="24"/>
      <c r="B754" s="24" t="s">
        <v>74</v>
      </c>
      <c r="C754" s="25" t="s">
        <v>64</v>
      </c>
      <c r="D754" s="25" t="s">
        <v>71</v>
      </c>
      <c r="E754" s="25">
        <v>0</v>
      </c>
      <c r="F754" s="25" t="s">
        <v>71</v>
      </c>
      <c r="G754" s="25" t="s">
        <v>68</v>
      </c>
      <c r="H754" s="25" t="s">
        <v>71</v>
      </c>
      <c r="I754" s="25">
        <v>0</v>
      </c>
      <c r="J754" s="25" t="s">
        <v>64</v>
      </c>
    </row>
    <row r="755" spans="1:10" ht="12.75" customHeight="1" x14ac:dyDescent="0.2">
      <c r="A755" s="24"/>
      <c r="B755" s="22" t="s">
        <v>75</v>
      </c>
      <c r="C755" s="25" t="s">
        <v>64</v>
      </c>
      <c r="D755" s="25">
        <v>1</v>
      </c>
      <c r="E755" s="25">
        <v>0</v>
      </c>
      <c r="F755" s="25" t="s">
        <v>71</v>
      </c>
      <c r="G755" s="25">
        <v>1</v>
      </c>
      <c r="H755" s="25" t="s">
        <v>71</v>
      </c>
      <c r="I755" s="25">
        <v>0</v>
      </c>
      <c r="J755" s="25" t="s">
        <v>64</v>
      </c>
    </row>
    <row r="756" spans="1:10" ht="12.75" customHeight="1" x14ac:dyDescent="0.2">
      <c r="A756" s="24"/>
      <c r="B756" s="24" t="s">
        <v>76</v>
      </c>
      <c r="C756" s="25" t="s">
        <v>64</v>
      </c>
      <c r="D756" s="25">
        <v>1</v>
      </c>
      <c r="E756" s="25">
        <v>0</v>
      </c>
      <c r="F756" s="25" t="s">
        <v>71</v>
      </c>
      <c r="G756" s="25">
        <v>1</v>
      </c>
      <c r="H756" s="25" t="s">
        <v>71</v>
      </c>
      <c r="I756" s="25">
        <v>0</v>
      </c>
      <c r="J756" s="25" t="s">
        <v>64</v>
      </c>
    </row>
    <row r="757" spans="1:10" ht="12.75" customHeight="1" x14ac:dyDescent="0.2">
      <c r="A757" s="24"/>
      <c r="B757" s="24" t="s">
        <v>77</v>
      </c>
      <c r="C757" s="25" t="s">
        <v>64</v>
      </c>
      <c r="D757" s="25" t="s">
        <v>71</v>
      </c>
      <c r="E757" s="25" t="s">
        <v>64</v>
      </c>
      <c r="F757" s="25" t="s">
        <v>64</v>
      </c>
      <c r="G757" s="25" t="s">
        <v>64</v>
      </c>
      <c r="H757" s="25" t="s">
        <v>64</v>
      </c>
      <c r="I757" s="25" t="s">
        <v>64</v>
      </c>
      <c r="J757" s="25" t="s">
        <v>64</v>
      </c>
    </row>
    <row r="758" spans="1:10" ht="12.75" customHeight="1" x14ac:dyDescent="0.2">
      <c r="A758" s="24"/>
      <c r="B758" s="24" t="s">
        <v>78</v>
      </c>
      <c r="C758" s="25" t="s">
        <v>64</v>
      </c>
      <c r="D758" s="25" t="s">
        <v>71</v>
      </c>
      <c r="E758" s="25">
        <v>0</v>
      </c>
      <c r="F758" s="25">
        <v>0</v>
      </c>
      <c r="G758" s="25" t="s">
        <v>71</v>
      </c>
      <c r="H758" s="25" t="s">
        <v>71</v>
      </c>
      <c r="I758" s="25">
        <v>0</v>
      </c>
      <c r="J758" s="25" t="s">
        <v>64</v>
      </c>
    </row>
    <row r="759" spans="1:10" ht="12.75" customHeight="1" x14ac:dyDescent="0.2">
      <c r="A759" s="24"/>
      <c r="B759" s="24" t="s">
        <v>79</v>
      </c>
      <c r="C759" s="25" t="s">
        <v>64</v>
      </c>
      <c r="D759" s="25" t="s">
        <v>71</v>
      </c>
      <c r="E759" s="25" t="s">
        <v>64</v>
      </c>
      <c r="F759" s="25" t="s">
        <v>71</v>
      </c>
      <c r="G759" s="25">
        <v>0</v>
      </c>
      <c r="H759" s="25" t="s">
        <v>71</v>
      </c>
      <c r="I759" s="25" t="s">
        <v>64</v>
      </c>
      <c r="J759" s="25" t="s">
        <v>64</v>
      </c>
    </row>
    <row r="760" spans="1:10" ht="12.75" customHeight="1" x14ac:dyDescent="0.2">
      <c r="A760" s="24"/>
      <c r="B760" s="24" t="s">
        <v>80</v>
      </c>
      <c r="C760" s="25" t="s">
        <v>64</v>
      </c>
      <c r="D760" s="25" t="s">
        <v>64</v>
      </c>
      <c r="E760" s="25">
        <v>0</v>
      </c>
      <c r="F760" s="25" t="s">
        <v>71</v>
      </c>
      <c r="G760" s="25" t="s">
        <v>71</v>
      </c>
      <c r="H760" s="25">
        <v>0</v>
      </c>
      <c r="I760" s="25">
        <v>0</v>
      </c>
      <c r="J760" s="25" t="s">
        <v>64</v>
      </c>
    </row>
    <row r="761" spans="1:10" ht="12.75" customHeight="1" x14ac:dyDescent="0.2">
      <c r="A761" s="24"/>
      <c r="B761" s="24" t="s">
        <v>81</v>
      </c>
      <c r="C761" s="25" t="s">
        <v>64</v>
      </c>
      <c r="D761" s="25" t="s">
        <v>71</v>
      </c>
      <c r="E761" s="25">
        <v>0</v>
      </c>
      <c r="F761" s="25" t="s">
        <v>71</v>
      </c>
      <c r="G761" s="25">
        <v>1</v>
      </c>
      <c r="H761" s="25">
        <v>0</v>
      </c>
      <c r="I761" s="25">
        <v>0</v>
      </c>
      <c r="J761" s="25" t="s">
        <v>64</v>
      </c>
    </row>
    <row r="762" spans="1:10" ht="12.75" customHeight="1" x14ac:dyDescent="0.2">
      <c r="A762" s="24"/>
      <c r="B762" s="22" t="s">
        <v>82</v>
      </c>
      <c r="C762" s="25">
        <v>240</v>
      </c>
      <c r="D762" s="25">
        <v>0</v>
      </c>
      <c r="E762" s="25">
        <v>0</v>
      </c>
      <c r="F762" s="25">
        <v>0</v>
      </c>
      <c r="G762" s="25">
        <v>0</v>
      </c>
      <c r="H762" s="25" t="s">
        <v>71</v>
      </c>
      <c r="I762" s="25">
        <v>0</v>
      </c>
      <c r="J762" s="25">
        <v>240</v>
      </c>
    </row>
    <row r="763" spans="1:10" ht="12.75" customHeight="1" x14ac:dyDescent="0.2">
      <c r="A763" s="24"/>
      <c r="B763" s="22"/>
      <c r="C763" s="25"/>
      <c r="D763" s="25"/>
      <c r="E763" s="25"/>
      <c r="F763" s="25"/>
      <c r="G763" s="25"/>
      <c r="H763" s="25"/>
      <c r="I763" s="25"/>
      <c r="J763" s="25"/>
    </row>
    <row r="764" spans="1:10" s="12" customFormat="1" ht="12.75" customHeight="1" x14ac:dyDescent="0.2">
      <c r="A764" s="22" t="s">
        <v>150</v>
      </c>
      <c r="B764" s="22" t="s">
        <v>151</v>
      </c>
      <c r="C764" s="27"/>
      <c r="D764" s="27"/>
      <c r="E764" s="27"/>
      <c r="F764" s="27"/>
      <c r="G764" s="27"/>
      <c r="H764" s="27"/>
      <c r="I764" s="27"/>
      <c r="J764" s="27"/>
    </row>
    <row r="765" spans="1:10" ht="12.75" customHeight="1" x14ac:dyDescent="0.2">
      <c r="A765" s="24"/>
      <c r="B765" s="24"/>
      <c r="C765" s="25"/>
      <c r="D765" s="25"/>
      <c r="E765" s="25"/>
      <c r="F765" s="25"/>
      <c r="G765" s="25"/>
      <c r="H765" s="25"/>
      <c r="I765" s="25"/>
      <c r="J765" s="25"/>
    </row>
    <row r="766" spans="1:10" ht="12.75" customHeight="1" x14ac:dyDescent="0.2">
      <c r="A766" s="24"/>
      <c r="B766" s="24"/>
      <c r="C766" s="25"/>
      <c r="D766" s="25"/>
      <c r="E766" s="25"/>
      <c r="F766" s="25"/>
      <c r="G766" s="25"/>
      <c r="H766" s="25"/>
      <c r="I766" s="25"/>
      <c r="J766" s="25"/>
    </row>
    <row r="767" spans="1:10" ht="12.75" customHeight="1" x14ac:dyDescent="0.2">
      <c r="A767" s="24"/>
      <c r="B767" s="22" t="s">
        <v>62</v>
      </c>
      <c r="C767" s="25">
        <v>161</v>
      </c>
      <c r="D767" s="25">
        <v>74</v>
      </c>
      <c r="E767" s="25">
        <v>0</v>
      </c>
      <c r="F767" s="25" t="s">
        <v>71</v>
      </c>
      <c r="G767" s="25">
        <v>83</v>
      </c>
      <c r="H767" s="25" t="s">
        <v>71</v>
      </c>
      <c r="I767" s="25">
        <v>0</v>
      </c>
      <c r="J767" s="25">
        <v>4</v>
      </c>
    </row>
    <row r="768" spans="1:10" ht="12.75" customHeight="1" x14ac:dyDescent="0.2">
      <c r="A768" s="24"/>
      <c r="B768" s="22" t="s">
        <v>63</v>
      </c>
      <c r="C768" s="25" t="s">
        <v>64</v>
      </c>
      <c r="D768" s="25" t="s">
        <v>71</v>
      </c>
      <c r="E768" s="25">
        <v>0</v>
      </c>
      <c r="F768" s="25" t="s">
        <v>71</v>
      </c>
      <c r="G768" s="25">
        <v>64</v>
      </c>
      <c r="H768" s="25">
        <v>0</v>
      </c>
      <c r="I768" s="25">
        <v>0</v>
      </c>
      <c r="J768" s="25" t="s">
        <v>64</v>
      </c>
    </row>
    <row r="769" spans="1:10" ht="12.75" customHeight="1" x14ac:dyDescent="0.2">
      <c r="A769" s="24"/>
      <c r="B769" s="24" t="s">
        <v>65</v>
      </c>
      <c r="C769" s="25" t="s">
        <v>64</v>
      </c>
      <c r="D769" s="25" t="s">
        <v>71</v>
      </c>
      <c r="E769" s="25">
        <v>0</v>
      </c>
      <c r="F769" s="25" t="s">
        <v>71</v>
      </c>
      <c r="G769" s="25">
        <v>9</v>
      </c>
      <c r="H769" s="25">
        <v>0</v>
      </c>
      <c r="I769" s="25">
        <v>0</v>
      </c>
      <c r="J769" s="25" t="s">
        <v>64</v>
      </c>
    </row>
    <row r="770" spans="1:10" ht="12.75" customHeight="1" x14ac:dyDescent="0.2">
      <c r="A770" s="24"/>
      <c r="B770" s="24" t="s">
        <v>66</v>
      </c>
      <c r="C770" s="25" t="s">
        <v>64</v>
      </c>
      <c r="D770" s="25">
        <v>0</v>
      </c>
      <c r="E770" s="25">
        <v>0</v>
      </c>
      <c r="F770" s="25">
        <v>0</v>
      </c>
      <c r="G770" s="25">
        <v>55</v>
      </c>
      <c r="H770" s="25">
        <v>0</v>
      </c>
      <c r="I770" s="25">
        <v>0</v>
      </c>
      <c r="J770" s="25" t="s">
        <v>64</v>
      </c>
    </row>
    <row r="771" spans="1:10" ht="12.75" customHeight="1" x14ac:dyDescent="0.2">
      <c r="A771" s="24"/>
      <c r="B771" s="22" t="s">
        <v>67</v>
      </c>
      <c r="C771" s="25" t="s">
        <v>64</v>
      </c>
      <c r="D771" s="25">
        <v>71</v>
      </c>
      <c r="E771" s="25">
        <v>0</v>
      </c>
      <c r="F771" s="25" t="s">
        <v>71</v>
      </c>
      <c r="G771" s="25">
        <v>19</v>
      </c>
      <c r="H771" s="25" t="s">
        <v>71</v>
      </c>
      <c r="I771" s="25">
        <v>0</v>
      </c>
      <c r="J771" s="25" t="s">
        <v>64</v>
      </c>
    </row>
    <row r="772" spans="1:10" ht="12.75" customHeight="1" x14ac:dyDescent="0.2">
      <c r="A772" s="24"/>
      <c r="B772" s="24" t="s">
        <v>69</v>
      </c>
      <c r="C772" s="25" t="s">
        <v>64</v>
      </c>
      <c r="D772" s="25" t="s">
        <v>71</v>
      </c>
      <c r="E772" s="25">
        <v>0</v>
      </c>
      <c r="F772" s="25">
        <v>0</v>
      </c>
      <c r="G772" s="25">
        <v>5</v>
      </c>
      <c r="H772" s="25">
        <v>0</v>
      </c>
      <c r="I772" s="25">
        <v>0</v>
      </c>
      <c r="J772" s="25" t="s">
        <v>64</v>
      </c>
    </row>
    <row r="773" spans="1:10" ht="12.75" customHeight="1" x14ac:dyDescent="0.2">
      <c r="A773" s="24"/>
      <c r="B773" s="24" t="s">
        <v>70</v>
      </c>
      <c r="C773" s="25" t="s">
        <v>64</v>
      </c>
      <c r="D773" s="25">
        <v>2</v>
      </c>
      <c r="E773" s="25">
        <v>0</v>
      </c>
      <c r="F773" s="25">
        <v>0</v>
      </c>
      <c r="G773" s="25" t="s">
        <v>71</v>
      </c>
      <c r="H773" s="25" t="s">
        <v>71</v>
      </c>
      <c r="I773" s="25">
        <v>0</v>
      </c>
      <c r="J773" s="25" t="s">
        <v>64</v>
      </c>
    </row>
    <row r="774" spans="1:10" ht="12.75" customHeight="1" x14ac:dyDescent="0.2">
      <c r="A774" s="24"/>
      <c r="B774" s="24" t="s">
        <v>72</v>
      </c>
      <c r="C774" s="25" t="s">
        <v>64</v>
      </c>
      <c r="D774" s="25">
        <v>72</v>
      </c>
      <c r="E774" s="25">
        <v>0</v>
      </c>
      <c r="F774" s="25" t="s">
        <v>71</v>
      </c>
      <c r="G774" s="25">
        <v>0</v>
      </c>
      <c r="H774" s="25">
        <v>0</v>
      </c>
      <c r="I774" s="25">
        <v>0</v>
      </c>
      <c r="J774" s="25" t="s">
        <v>64</v>
      </c>
    </row>
    <row r="775" spans="1:10" ht="12.75" customHeight="1" x14ac:dyDescent="0.2">
      <c r="A775" s="24"/>
      <c r="B775" s="24" t="s">
        <v>73</v>
      </c>
      <c r="C775" s="25" t="s">
        <v>64</v>
      </c>
      <c r="D775" s="25">
        <v>-4</v>
      </c>
      <c r="E775" s="25" t="s">
        <v>64</v>
      </c>
      <c r="F775" s="25" t="s">
        <v>64</v>
      </c>
      <c r="G775" s="25" t="s">
        <v>64</v>
      </c>
      <c r="H775" s="25" t="s">
        <v>64</v>
      </c>
      <c r="I775" s="25" t="s">
        <v>64</v>
      </c>
      <c r="J775" s="25" t="s">
        <v>64</v>
      </c>
    </row>
    <row r="776" spans="1:10" ht="12.75" customHeight="1" x14ac:dyDescent="0.2">
      <c r="A776" s="24"/>
      <c r="B776" s="24" t="s">
        <v>74</v>
      </c>
      <c r="C776" s="25" t="s">
        <v>64</v>
      </c>
      <c r="D776" s="25">
        <v>1</v>
      </c>
      <c r="E776" s="25">
        <v>0</v>
      </c>
      <c r="F776" s="25">
        <v>0</v>
      </c>
      <c r="G776" s="25">
        <v>14</v>
      </c>
      <c r="H776" s="25">
        <v>0</v>
      </c>
      <c r="I776" s="25">
        <v>0</v>
      </c>
      <c r="J776" s="25" t="s">
        <v>64</v>
      </c>
    </row>
    <row r="777" spans="1:10" ht="12.75" customHeight="1" x14ac:dyDescent="0.2">
      <c r="A777" s="24"/>
      <c r="B777" s="22" t="s">
        <v>75</v>
      </c>
      <c r="C777" s="25" t="s">
        <v>64</v>
      </c>
      <c r="D777" s="25">
        <v>2</v>
      </c>
      <c r="E777" s="25">
        <v>0</v>
      </c>
      <c r="F777" s="25" t="s">
        <v>71</v>
      </c>
      <c r="G777" s="25" t="s">
        <v>71</v>
      </c>
      <c r="H777" s="25" t="s">
        <v>71</v>
      </c>
      <c r="I777" s="25">
        <v>0</v>
      </c>
      <c r="J777" s="25" t="s">
        <v>64</v>
      </c>
    </row>
    <row r="778" spans="1:10" ht="12.75" customHeight="1" x14ac:dyDescent="0.2">
      <c r="A778" s="24"/>
      <c r="B778" s="24" t="s">
        <v>76</v>
      </c>
      <c r="C778" s="25" t="s">
        <v>64</v>
      </c>
      <c r="D778" s="25">
        <v>2</v>
      </c>
      <c r="E778" s="25">
        <v>0</v>
      </c>
      <c r="F778" s="25">
        <v>0</v>
      </c>
      <c r="G778" s="25" t="s">
        <v>71</v>
      </c>
      <c r="H778" s="25" t="s">
        <v>71</v>
      </c>
      <c r="I778" s="25">
        <v>0</v>
      </c>
      <c r="J778" s="25" t="s">
        <v>64</v>
      </c>
    </row>
    <row r="779" spans="1:10" ht="12.75" customHeight="1" x14ac:dyDescent="0.2">
      <c r="A779" s="24"/>
      <c r="B779" s="24" t="s">
        <v>77</v>
      </c>
      <c r="C779" s="25" t="s">
        <v>64</v>
      </c>
      <c r="D779" s="25" t="s">
        <v>71</v>
      </c>
      <c r="E779" s="25" t="s">
        <v>64</v>
      </c>
      <c r="F779" s="25" t="s">
        <v>64</v>
      </c>
      <c r="G779" s="25" t="s">
        <v>64</v>
      </c>
      <c r="H779" s="25" t="s">
        <v>64</v>
      </c>
      <c r="I779" s="25" t="s">
        <v>64</v>
      </c>
      <c r="J779" s="25" t="s">
        <v>64</v>
      </c>
    </row>
    <row r="780" spans="1:10" ht="12.75" customHeight="1" x14ac:dyDescent="0.2">
      <c r="A780" s="24"/>
      <c r="B780" s="24" t="s">
        <v>78</v>
      </c>
      <c r="C780" s="25" t="s">
        <v>64</v>
      </c>
      <c r="D780" s="25" t="s">
        <v>71</v>
      </c>
      <c r="E780" s="25">
        <v>0</v>
      </c>
      <c r="F780" s="25">
        <v>0</v>
      </c>
      <c r="G780" s="25" t="s">
        <v>71</v>
      </c>
      <c r="H780" s="25">
        <v>0</v>
      </c>
      <c r="I780" s="25">
        <v>0</v>
      </c>
      <c r="J780" s="25" t="s">
        <v>64</v>
      </c>
    </row>
    <row r="781" spans="1:10" ht="12.75" customHeight="1" x14ac:dyDescent="0.2">
      <c r="A781" s="24"/>
      <c r="B781" s="24" t="s">
        <v>79</v>
      </c>
      <c r="C781" s="25" t="s">
        <v>64</v>
      </c>
      <c r="D781" s="25" t="s">
        <v>71</v>
      </c>
      <c r="E781" s="25" t="s">
        <v>64</v>
      </c>
      <c r="F781" s="25" t="s">
        <v>71</v>
      </c>
      <c r="G781" s="25">
        <v>0</v>
      </c>
      <c r="H781" s="25" t="s">
        <v>71</v>
      </c>
      <c r="I781" s="25" t="s">
        <v>64</v>
      </c>
      <c r="J781" s="25" t="s">
        <v>64</v>
      </c>
    </row>
    <row r="782" spans="1:10" ht="12.75" customHeight="1" x14ac:dyDescent="0.2">
      <c r="A782" s="24"/>
      <c r="B782" s="24" t="s">
        <v>80</v>
      </c>
      <c r="C782" s="25" t="s">
        <v>64</v>
      </c>
      <c r="D782" s="25" t="s">
        <v>64</v>
      </c>
      <c r="E782" s="25">
        <v>0</v>
      </c>
      <c r="F782" s="25">
        <v>0</v>
      </c>
      <c r="G782" s="25">
        <v>0</v>
      </c>
      <c r="H782" s="25">
        <v>0</v>
      </c>
      <c r="I782" s="25">
        <v>0</v>
      </c>
      <c r="J782" s="25" t="s">
        <v>64</v>
      </c>
    </row>
    <row r="783" spans="1:10" ht="12.75" customHeight="1" x14ac:dyDescent="0.2">
      <c r="A783" s="24"/>
      <c r="B783" s="24" t="s">
        <v>81</v>
      </c>
      <c r="C783" s="25" t="s">
        <v>64</v>
      </c>
      <c r="D783" s="25" t="s">
        <v>71</v>
      </c>
      <c r="E783" s="25">
        <v>0</v>
      </c>
      <c r="F783" s="25">
        <v>0</v>
      </c>
      <c r="G783" s="25" t="s">
        <v>71</v>
      </c>
      <c r="H783" s="25" t="s">
        <v>71</v>
      </c>
      <c r="I783" s="25">
        <v>0</v>
      </c>
      <c r="J783" s="25" t="s">
        <v>64</v>
      </c>
    </row>
    <row r="784" spans="1:10" ht="12.75" customHeight="1" x14ac:dyDescent="0.2">
      <c r="A784" s="24"/>
      <c r="B784" s="22" t="s">
        <v>82</v>
      </c>
      <c r="C784" s="25">
        <v>4</v>
      </c>
      <c r="D784" s="25" t="s">
        <v>71</v>
      </c>
      <c r="E784" s="25">
        <v>0</v>
      </c>
      <c r="F784" s="25" t="s">
        <v>71</v>
      </c>
      <c r="G784" s="25">
        <v>0</v>
      </c>
      <c r="H784" s="25" t="s">
        <v>71</v>
      </c>
      <c r="I784" s="25">
        <v>0</v>
      </c>
      <c r="J784" s="25">
        <v>4</v>
      </c>
    </row>
    <row r="785" spans="1:10" ht="12.75" customHeight="1" x14ac:dyDescent="0.2">
      <c r="A785" s="24"/>
      <c r="B785" s="22"/>
      <c r="C785" s="25"/>
      <c r="D785" s="25"/>
      <c r="E785" s="25"/>
      <c r="F785" s="25"/>
      <c r="G785" s="25"/>
      <c r="H785" s="25"/>
      <c r="I785" s="25"/>
      <c r="J785" s="25"/>
    </row>
    <row r="786" spans="1:10" s="12" customFormat="1" ht="12.75" customHeight="1" x14ac:dyDescent="0.2">
      <c r="A786" s="22" t="s">
        <v>152</v>
      </c>
      <c r="B786" s="22" t="s">
        <v>153</v>
      </c>
      <c r="C786" s="27"/>
      <c r="D786" s="27"/>
      <c r="E786" s="27"/>
      <c r="F786" s="27"/>
      <c r="G786" s="27"/>
      <c r="H786" s="27"/>
      <c r="I786" s="27"/>
      <c r="J786" s="27"/>
    </row>
    <row r="787" spans="1:10" s="12" customFormat="1" ht="12.75" customHeight="1" x14ac:dyDescent="0.2">
      <c r="A787" s="22"/>
      <c r="B787" s="22"/>
      <c r="C787" s="27"/>
      <c r="D787" s="27"/>
      <c r="E787" s="27"/>
      <c r="F787" s="27"/>
      <c r="G787" s="27"/>
      <c r="H787" s="27"/>
      <c r="I787" s="27"/>
      <c r="J787" s="27"/>
    </row>
    <row r="788" spans="1:10" s="12" customFormat="1" ht="12.75" customHeight="1" x14ac:dyDescent="0.2">
      <c r="A788" s="22"/>
      <c r="B788" s="22"/>
      <c r="C788" s="27"/>
      <c r="D788" s="27"/>
      <c r="E788" s="27"/>
      <c r="F788" s="27"/>
      <c r="G788" s="27"/>
      <c r="H788" s="27"/>
      <c r="I788" s="27"/>
      <c r="J788" s="27"/>
    </row>
    <row r="789" spans="1:10" ht="12.75" customHeight="1" x14ac:dyDescent="0.2">
      <c r="A789" s="24"/>
      <c r="B789" s="22" t="s">
        <v>62</v>
      </c>
      <c r="C789" s="25">
        <v>425</v>
      </c>
      <c r="D789" s="25">
        <v>101</v>
      </c>
      <c r="E789" s="25">
        <v>0</v>
      </c>
      <c r="F789" s="25" t="s">
        <v>71</v>
      </c>
      <c r="G789" s="25">
        <v>218</v>
      </c>
      <c r="H789" s="25" t="s">
        <v>71</v>
      </c>
      <c r="I789" s="25">
        <v>33</v>
      </c>
      <c r="J789" s="25">
        <v>72</v>
      </c>
    </row>
    <row r="790" spans="1:10" ht="12.75" customHeight="1" x14ac:dyDescent="0.2">
      <c r="A790" s="24"/>
      <c r="B790" s="22" t="s">
        <v>63</v>
      </c>
      <c r="C790" s="25" t="s">
        <v>64</v>
      </c>
      <c r="D790" s="25" t="s">
        <v>71</v>
      </c>
      <c r="E790" s="25">
        <v>0</v>
      </c>
      <c r="F790" s="25" t="s">
        <v>71</v>
      </c>
      <c r="G790" s="25">
        <v>99</v>
      </c>
      <c r="H790" s="25" t="s">
        <v>71</v>
      </c>
      <c r="I790" s="25">
        <v>30</v>
      </c>
      <c r="J790" s="25" t="s">
        <v>64</v>
      </c>
    </row>
    <row r="791" spans="1:10" ht="12.75" customHeight="1" x14ac:dyDescent="0.2">
      <c r="A791" s="24"/>
      <c r="B791" s="24" t="s">
        <v>65</v>
      </c>
      <c r="C791" s="25" t="s">
        <v>64</v>
      </c>
      <c r="D791" s="25" t="s">
        <v>71</v>
      </c>
      <c r="E791" s="25">
        <v>0</v>
      </c>
      <c r="F791" s="25" t="s">
        <v>71</v>
      </c>
      <c r="G791" s="25">
        <v>17</v>
      </c>
      <c r="H791" s="25" t="s">
        <v>71</v>
      </c>
      <c r="I791" s="25">
        <v>4</v>
      </c>
      <c r="J791" s="25" t="s">
        <v>64</v>
      </c>
    </row>
    <row r="792" spans="1:10" ht="12.75" customHeight="1" x14ac:dyDescent="0.2">
      <c r="A792" s="24"/>
      <c r="B792" s="24" t="s">
        <v>66</v>
      </c>
      <c r="C792" s="25" t="s">
        <v>64</v>
      </c>
      <c r="D792" s="25">
        <v>0</v>
      </c>
      <c r="E792" s="25">
        <v>0</v>
      </c>
      <c r="F792" s="25" t="s">
        <v>71</v>
      </c>
      <c r="G792" s="25">
        <v>82</v>
      </c>
      <c r="H792" s="25" t="s">
        <v>71</v>
      </c>
      <c r="I792" s="25">
        <v>26</v>
      </c>
      <c r="J792" s="25" t="s">
        <v>64</v>
      </c>
    </row>
    <row r="793" spans="1:10" ht="12.75" customHeight="1" x14ac:dyDescent="0.2">
      <c r="A793" s="24"/>
      <c r="B793" s="22" t="s">
        <v>67</v>
      </c>
      <c r="C793" s="25" t="s">
        <v>64</v>
      </c>
      <c r="D793" s="25">
        <v>90</v>
      </c>
      <c r="E793" s="25">
        <v>0</v>
      </c>
      <c r="F793" s="25" t="s">
        <v>71</v>
      </c>
      <c r="G793" s="25">
        <v>115</v>
      </c>
      <c r="H793" s="25" t="s">
        <v>71</v>
      </c>
      <c r="I793" s="25">
        <v>3</v>
      </c>
      <c r="J793" s="25" t="s">
        <v>64</v>
      </c>
    </row>
    <row r="794" spans="1:10" ht="12.75" customHeight="1" x14ac:dyDescent="0.2">
      <c r="A794" s="24"/>
      <c r="B794" s="24" t="s">
        <v>69</v>
      </c>
      <c r="C794" s="25" t="s">
        <v>64</v>
      </c>
      <c r="D794" s="25">
        <v>7</v>
      </c>
      <c r="E794" s="25">
        <v>0</v>
      </c>
      <c r="F794" s="25">
        <v>0</v>
      </c>
      <c r="G794" s="25">
        <v>58</v>
      </c>
      <c r="H794" s="25" t="s">
        <v>71</v>
      </c>
      <c r="I794" s="25">
        <v>3</v>
      </c>
      <c r="J794" s="25" t="s">
        <v>64</v>
      </c>
    </row>
    <row r="795" spans="1:10" ht="12.75" customHeight="1" x14ac:dyDescent="0.2">
      <c r="A795" s="24"/>
      <c r="B795" s="24" t="s">
        <v>70</v>
      </c>
      <c r="C795" s="25" t="s">
        <v>64</v>
      </c>
      <c r="D795" s="25">
        <v>4</v>
      </c>
      <c r="E795" s="25">
        <v>0</v>
      </c>
      <c r="F795" s="25">
        <v>0</v>
      </c>
      <c r="G795" s="25">
        <v>1</v>
      </c>
      <c r="H795" s="25">
        <v>0</v>
      </c>
      <c r="I795" s="25">
        <v>0</v>
      </c>
      <c r="J795" s="25" t="s">
        <v>64</v>
      </c>
    </row>
    <row r="796" spans="1:10" ht="12.75" customHeight="1" x14ac:dyDescent="0.2">
      <c r="A796" s="24"/>
      <c r="B796" s="24" t="s">
        <v>72</v>
      </c>
      <c r="C796" s="25" t="s">
        <v>64</v>
      </c>
      <c r="D796" s="25">
        <v>20</v>
      </c>
      <c r="E796" s="25">
        <v>0</v>
      </c>
      <c r="F796" s="25" t="s">
        <v>71</v>
      </c>
      <c r="G796" s="25">
        <v>52</v>
      </c>
      <c r="H796" s="25" t="s">
        <v>71</v>
      </c>
      <c r="I796" s="25">
        <v>0</v>
      </c>
      <c r="J796" s="25" t="s">
        <v>64</v>
      </c>
    </row>
    <row r="797" spans="1:10" ht="12.75" customHeight="1" x14ac:dyDescent="0.2">
      <c r="A797" s="24"/>
      <c r="B797" s="24" t="s">
        <v>73</v>
      </c>
      <c r="C797" s="25" t="s">
        <v>64</v>
      </c>
      <c r="D797" s="25">
        <v>55</v>
      </c>
      <c r="E797" s="25" t="s">
        <v>64</v>
      </c>
      <c r="F797" s="25" t="s">
        <v>64</v>
      </c>
      <c r="G797" s="25" t="s">
        <v>64</v>
      </c>
      <c r="H797" s="25" t="s">
        <v>64</v>
      </c>
      <c r="I797" s="25" t="s">
        <v>64</v>
      </c>
      <c r="J797" s="25" t="s">
        <v>64</v>
      </c>
    </row>
    <row r="798" spans="1:10" ht="12.75" customHeight="1" x14ac:dyDescent="0.2">
      <c r="A798" s="24"/>
      <c r="B798" s="24" t="s">
        <v>74</v>
      </c>
      <c r="C798" s="25" t="s">
        <v>64</v>
      </c>
      <c r="D798" s="25">
        <v>5</v>
      </c>
      <c r="E798" s="25">
        <v>0</v>
      </c>
      <c r="F798" s="25" t="s">
        <v>71</v>
      </c>
      <c r="G798" s="25">
        <v>5</v>
      </c>
      <c r="H798" s="25" t="s">
        <v>71</v>
      </c>
      <c r="I798" s="25">
        <v>0</v>
      </c>
      <c r="J798" s="25" t="s">
        <v>64</v>
      </c>
    </row>
    <row r="799" spans="1:10" ht="12.75" customHeight="1" x14ac:dyDescent="0.2">
      <c r="A799" s="24"/>
      <c r="B799" s="22" t="s">
        <v>75</v>
      </c>
      <c r="C799" s="25" t="s">
        <v>64</v>
      </c>
      <c r="D799" s="25">
        <v>6</v>
      </c>
      <c r="E799" s="25">
        <v>0</v>
      </c>
      <c r="F799" s="25" t="s">
        <v>71</v>
      </c>
      <c r="G799" s="25">
        <v>4</v>
      </c>
      <c r="H799" s="25" t="s">
        <v>71</v>
      </c>
      <c r="I799" s="25">
        <v>0</v>
      </c>
      <c r="J799" s="25" t="s">
        <v>64</v>
      </c>
    </row>
    <row r="800" spans="1:10" ht="12.75" customHeight="1" x14ac:dyDescent="0.2">
      <c r="A800" s="24"/>
      <c r="B800" s="24" t="s">
        <v>76</v>
      </c>
      <c r="C800" s="25" t="s">
        <v>64</v>
      </c>
      <c r="D800" s="25">
        <v>3</v>
      </c>
      <c r="E800" s="25">
        <v>0</v>
      </c>
      <c r="F800" s="25" t="s">
        <v>71</v>
      </c>
      <c r="G800" s="25">
        <v>3</v>
      </c>
      <c r="H800" s="25" t="s">
        <v>71</v>
      </c>
      <c r="I800" s="25">
        <v>0</v>
      </c>
      <c r="J800" s="25" t="s">
        <v>64</v>
      </c>
    </row>
    <row r="801" spans="1:10" ht="12.75" customHeight="1" x14ac:dyDescent="0.2">
      <c r="A801" s="24"/>
      <c r="B801" s="24" t="s">
        <v>77</v>
      </c>
      <c r="C801" s="25" t="s">
        <v>64</v>
      </c>
      <c r="D801" s="25">
        <v>2</v>
      </c>
      <c r="E801" s="25" t="s">
        <v>64</v>
      </c>
      <c r="F801" s="25" t="s">
        <v>64</v>
      </c>
      <c r="G801" s="25" t="s">
        <v>64</v>
      </c>
      <c r="H801" s="25" t="s">
        <v>64</v>
      </c>
      <c r="I801" s="25" t="s">
        <v>64</v>
      </c>
      <c r="J801" s="25" t="s">
        <v>64</v>
      </c>
    </row>
    <row r="802" spans="1:10" ht="12.75" customHeight="1" x14ac:dyDescent="0.2">
      <c r="A802" s="24"/>
      <c r="B802" s="24" t="s">
        <v>78</v>
      </c>
      <c r="C802" s="25" t="s">
        <v>64</v>
      </c>
      <c r="D802" s="25" t="s">
        <v>71</v>
      </c>
      <c r="E802" s="25">
        <v>0</v>
      </c>
      <c r="F802" s="25" t="s">
        <v>71</v>
      </c>
      <c r="G802" s="25" t="s">
        <v>71</v>
      </c>
      <c r="H802" s="25">
        <v>0</v>
      </c>
      <c r="I802" s="25">
        <v>0</v>
      </c>
      <c r="J802" s="25" t="s">
        <v>64</v>
      </c>
    </row>
    <row r="803" spans="1:10" ht="12.75" customHeight="1" x14ac:dyDescent="0.2">
      <c r="A803" s="24"/>
      <c r="B803" s="24" t="s">
        <v>79</v>
      </c>
      <c r="C803" s="25" t="s">
        <v>64</v>
      </c>
      <c r="D803" s="25" t="s">
        <v>71</v>
      </c>
      <c r="E803" s="25" t="s">
        <v>64</v>
      </c>
      <c r="F803" s="25" t="s">
        <v>71</v>
      </c>
      <c r="G803" s="25" t="s">
        <v>71</v>
      </c>
      <c r="H803" s="25" t="s">
        <v>71</v>
      </c>
      <c r="I803" s="25" t="s">
        <v>64</v>
      </c>
      <c r="J803" s="25" t="s">
        <v>64</v>
      </c>
    </row>
    <row r="804" spans="1:10" ht="12.75" customHeight="1" x14ac:dyDescent="0.2">
      <c r="A804" s="24"/>
      <c r="B804" s="24" t="s">
        <v>80</v>
      </c>
      <c r="C804" s="25" t="s">
        <v>64</v>
      </c>
      <c r="D804" s="25" t="s">
        <v>64</v>
      </c>
      <c r="E804" s="25">
        <v>0</v>
      </c>
      <c r="F804" s="25" t="s">
        <v>71</v>
      </c>
      <c r="G804" s="25" t="s">
        <v>71</v>
      </c>
      <c r="H804" s="25">
        <v>0</v>
      </c>
      <c r="I804" s="25">
        <v>0</v>
      </c>
      <c r="J804" s="25" t="s">
        <v>64</v>
      </c>
    </row>
    <row r="805" spans="1:10" ht="12.75" customHeight="1" x14ac:dyDescent="0.2">
      <c r="A805" s="24"/>
      <c r="B805" s="24" t="s">
        <v>81</v>
      </c>
      <c r="C805" s="25" t="s">
        <v>64</v>
      </c>
      <c r="D805" s="25" t="s">
        <v>71</v>
      </c>
      <c r="E805" s="25">
        <v>0</v>
      </c>
      <c r="F805" s="25" t="s">
        <v>71</v>
      </c>
      <c r="G805" s="25" t="s">
        <v>85</v>
      </c>
      <c r="H805" s="25" t="s">
        <v>71</v>
      </c>
      <c r="I805" s="25">
        <v>0</v>
      </c>
      <c r="J805" s="25" t="s">
        <v>64</v>
      </c>
    </row>
    <row r="806" spans="1:10" ht="12.75" customHeight="1" x14ac:dyDescent="0.2">
      <c r="A806" s="24"/>
      <c r="B806" s="22" t="s">
        <v>82</v>
      </c>
      <c r="C806" s="25">
        <v>77</v>
      </c>
      <c r="D806" s="25">
        <v>5</v>
      </c>
      <c r="E806" s="25">
        <v>0</v>
      </c>
      <c r="F806" s="25">
        <v>0</v>
      </c>
      <c r="G806" s="25">
        <v>1</v>
      </c>
      <c r="H806" s="25" t="s">
        <v>71</v>
      </c>
      <c r="I806" s="25">
        <v>0</v>
      </c>
      <c r="J806" s="25">
        <v>72</v>
      </c>
    </row>
    <row r="807" spans="1:10" ht="12.75" customHeight="1" x14ac:dyDescent="0.2">
      <c r="A807" s="24"/>
      <c r="B807" s="22"/>
      <c r="C807" s="25"/>
      <c r="D807" s="25"/>
      <c r="E807" s="25"/>
      <c r="F807" s="25"/>
      <c r="G807" s="25"/>
      <c r="H807" s="25"/>
      <c r="I807" s="25"/>
      <c r="J807" s="25"/>
    </row>
    <row r="808" spans="1:10" s="12" customFormat="1" ht="12.75" customHeight="1" x14ac:dyDescent="0.2">
      <c r="A808" s="22" t="s">
        <v>154</v>
      </c>
      <c r="B808" s="22" t="s">
        <v>155</v>
      </c>
      <c r="C808" s="27"/>
      <c r="D808" s="27"/>
      <c r="E808" s="27"/>
      <c r="F808" s="27"/>
      <c r="G808" s="27"/>
      <c r="H808" s="27"/>
      <c r="I808" s="27"/>
      <c r="J808" s="27"/>
    </row>
    <row r="809" spans="1:10" s="12" customFormat="1" ht="12.75" customHeight="1" x14ac:dyDescent="0.2">
      <c r="A809" s="22"/>
      <c r="B809" s="22"/>
      <c r="C809" s="27"/>
      <c r="D809" s="27"/>
      <c r="E809" s="27"/>
      <c r="F809" s="27"/>
      <c r="G809" s="27"/>
      <c r="H809" s="27"/>
      <c r="I809" s="27"/>
      <c r="J809" s="27"/>
    </row>
    <row r="810" spans="1:10" s="12" customFormat="1" ht="12.75" customHeight="1" x14ac:dyDescent="0.2">
      <c r="A810" s="22"/>
      <c r="B810" s="22"/>
      <c r="C810" s="27"/>
      <c r="D810" s="27"/>
      <c r="E810" s="27"/>
      <c r="F810" s="27"/>
      <c r="G810" s="27"/>
      <c r="H810" s="27"/>
      <c r="I810" s="27"/>
      <c r="J810" s="27"/>
    </row>
    <row r="811" spans="1:10" ht="12.75" customHeight="1" x14ac:dyDescent="0.2">
      <c r="A811" s="24"/>
      <c r="B811" s="22" t="s">
        <v>62</v>
      </c>
      <c r="C811" s="25">
        <v>453</v>
      </c>
      <c r="D811" s="25">
        <v>37</v>
      </c>
      <c r="E811" s="25">
        <v>0</v>
      </c>
      <c r="F811" s="25" t="s">
        <v>71</v>
      </c>
      <c r="G811" s="25">
        <v>359</v>
      </c>
      <c r="H811" s="25" t="s">
        <v>71</v>
      </c>
      <c r="I811" s="25">
        <v>44</v>
      </c>
      <c r="J811" s="25">
        <v>13</v>
      </c>
    </row>
    <row r="812" spans="1:10" ht="12.75" customHeight="1" x14ac:dyDescent="0.2">
      <c r="A812" s="24"/>
      <c r="B812" s="22" t="s">
        <v>63</v>
      </c>
      <c r="C812" s="25" t="s">
        <v>64</v>
      </c>
      <c r="D812" s="25">
        <v>1</v>
      </c>
      <c r="E812" s="25">
        <v>0</v>
      </c>
      <c r="F812" s="25">
        <v>0</v>
      </c>
      <c r="G812" s="25">
        <v>205</v>
      </c>
      <c r="H812" s="25" t="s">
        <v>71</v>
      </c>
      <c r="I812" s="25">
        <v>44</v>
      </c>
      <c r="J812" s="25" t="s">
        <v>64</v>
      </c>
    </row>
    <row r="813" spans="1:10" ht="12.75" customHeight="1" x14ac:dyDescent="0.2">
      <c r="A813" s="24"/>
      <c r="B813" s="24" t="s">
        <v>65</v>
      </c>
      <c r="C813" s="25" t="s">
        <v>64</v>
      </c>
      <c r="D813" s="25">
        <v>1</v>
      </c>
      <c r="E813" s="25">
        <v>0</v>
      </c>
      <c r="F813" s="25">
        <v>0</v>
      </c>
      <c r="G813" s="25">
        <v>115</v>
      </c>
      <c r="H813" s="25" t="s">
        <v>71</v>
      </c>
      <c r="I813" s="25">
        <v>0</v>
      </c>
      <c r="J813" s="25" t="s">
        <v>64</v>
      </c>
    </row>
    <row r="814" spans="1:10" ht="12.75" customHeight="1" x14ac:dyDescent="0.2">
      <c r="A814" s="24"/>
      <c r="B814" s="24" t="s">
        <v>66</v>
      </c>
      <c r="C814" s="25" t="s">
        <v>64</v>
      </c>
      <c r="D814" s="25">
        <v>0</v>
      </c>
      <c r="E814" s="25">
        <v>0</v>
      </c>
      <c r="F814" s="25">
        <v>0</v>
      </c>
      <c r="G814" s="25">
        <v>90</v>
      </c>
      <c r="H814" s="25" t="s">
        <v>71</v>
      </c>
      <c r="I814" s="25">
        <v>44</v>
      </c>
      <c r="J814" s="25" t="s">
        <v>64</v>
      </c>
    </row>
    <row r="815" spans="1:10" ht="12.75" customHeight="1" x14ac:dyDescent="0.2">
      <c r="A815" s="24"/>
      <c r="B815" s="22" t="s">
        <v>67</v>
      </c>
      <c r="C815" s="25" t="s">
        <v>64</v>
      </c>
      <c r="D815" s="25">
        <v>33</v>
      </c>
      <c r="E815" s="25">
        <v>0</v>
      </c>
      <c r="F815" s="25" t="s">
        <v>71</v>
      </c>
      <c r="G815" s="25">
        <v>143</v>
      </c>
      <c r="H815" s="25" t="s">
        <v>71</v>
      </c>
      <c r="I815" s="25">
        <v>0</v>
      </c>
      <c r="J815" s="25" t="s">
        <v>64</v>
      </c>
    </row>
    <row r="816" spans="1:10" ht="12.75" customHeight="1" x14ac:dyDescent="0.2">
      <c r="A816" s="24"/>
      <c r="B816" s="24" t="s">
        <v>69</v>
      </c>
      <c r="C816" s="25" t="s">
        <v>64</v>
      </c>
      <c r="D816" s="25">
        <v>1</v>
      </c>
      <c r="E816" s="25">
        <v>0</v>
      </c>
      <c r="F816" s="25">
        <v>0</v>
      </c>
      <c r="G816" s="25">
        <v>127</v>
      </c>
      <c r="H816" s="25" t="s">
        <v>71</v>
      </c>
      <c r="I816" s="25">
        <v>0</v>
      </c>
      <c r="J816" s="25" t="s">
        <v>64</v>
      </c>
    </row>
    <row r="817" spans="1:10" ht="12.75" customHeight="1" x14ac:dyDescent="0.2">
      <c r="A817" s="24"/>
      <c r="B817" s="24" t="s">
        <v>70</v>
      </c>
      <c r="C817" s="25" t="s">
        <v>64</v>
      </c>
      <c r="D817" s="25">
        <v>5</v>
      </c>
      <c r="E817" s="25">
        <v>0</v>
      </c>
      <c r="F817" s="25" t="s">
        <v>71</v>
      </c>
      <c r="G817" s="25">
        <v>1</v>
      </c>
      <c r="H817" s="25">
        <v>0</v>
      </c>
      <c r="I817" s="25">
        <v>0</v>
      </c>
      <c r="J817" s="25" t="s">
        <v>64</v>
      </c>
    </row>
    <row r="818" spans="1:10" ht="12.75" customHeight="1" x14ac:dyDescent="0.2">
      <c r="A818" s="24"/>
      <c r="B818" s="24" t="s">
        <v>72</v>
      </c>
      <c r="C818" s="25" t="s">
        <v>64</v>
      </c>
      <c r="D818" s="25">
        <v>26</v>
      </c>
      <c r="E818" s="25">
        <v>0</v>
      </c>
      <c r="F818" s="25" t="s">
        <v>71</v>
      </c>
      <c r="G818" s="25">
        <v>1</v>
      </c>
      <c r="H818" s="25" t="s">
        <v>71</v>
      </c>
      <c r="I818" s="25">
        <v>0</v>
      </c>
      <c r="J818" s="25" t="s">
        <v>64</v>
      </c>
    </row>
    <row r="819" spans="1:10" ht="12.75" customHeight="1" x14ac:dyDescent="0.2">
      <c r="A819" s="24"/>
      <c r="B819" s="24" t="s">
        <v>73</v>
      </c>
      <c r="C819" s="25" t="s">
        <v>64</v>
      </c>
      <c r="D819" s="25" t="s">
        <v>85</v>
      </c>
      <c r="E819" s="25" t="s">
        <v>64</v>
      </c>
      <c r="F819" s="25" t="s">
        <v>64</v>
      </c>
      <c r="G819" s="25" t="s">
        <v>64</v>
      </c>
      <c r="H819" s="25" t="s">
        <v>64</v>
      </c>
      <c r="I819" s="25" t="s">
        <v>64</v>
      </c>
      <c r="J819" s="25" t="s">
        <v>64</v>
      </c>
    </row>
    <row r="820" spans="1:10" ht="12.75" customHeight="1" x14ac:dyDescent="0.2">
      <c r="A820" s="24"/>
      <c r="B820" s="24" t="s">
        <v>74</v>
      </c>
      <c r="C820" s="25" t="s">
        <v>64</v>
      </c>
      <c r="D820" s="25" t="s">
        <v>71</v>
      </c>
      <c r="E820" s="25">
        <v>0</v>
      </c>
      <c r="F820" s="25" t="s">
        <v>71</v>
      </c>
      <c r="G820" s="25">
        <v>14</v>
      </c>
      <c r="H820" s="25">
        <v>0</v>
      </c>
      <c r="I820" s="25">
        <v>0</v>
      </c>
      <c r="J820" s="25" t="s">
        <v>64</v>
      </c>
    </row>
    <row r="821" spans="1:10" ht="12.75" customHeight="1" x14ac:dyDescent="0.2">
      <c r="A821" s="24"/>
      <c r="B821" s="22" t="s">
        <v>75</v>
      </c>
      <c r="C821" s="25" t="s">
        <v>64</v>
      </c>
      <c r="D821" s="25">
        <v>2</v>
      </c>
      <c r="E821" s="25">
        <v>0</v>
      </c>
      <c r="F821" s="25" t="s">
        <v>71</v>
      </c>
      <c r="G821" s="25">
        <v>11</v>
      </c>
      <c r="H821" s="25" t="s">
        <v>71</v>
      </c>
      <c r="I821" s="25">
        <v>0</v>
      </c>
      <c r="J821" s="25" t="s">
        <v>64</v>
      </c>
    </row>
    <row r="822" spans="1:10" ht="12.75" customHeight="1" x14ac:dyDescent="0.2">
      <c r="A822" s="24"/>
      <c r="B822" s="24" t="s">
        <v>76</v>
      </c>
      <c r="C822" s="25" t="s">
        <v>64</v>
      </c>
      <c r="D822" s="25">
        <v>1</v>
      </c>
      <c r="E822" s="25">
        <v>0</v>
      </c>
      <c r="F822" s="25" t="s">
        <v>71</v>
      </c>
      <c r="G822" s="25">
        <v>7</v>
      </c>
      <c r="H822" s="25" t="s">
        <v>71</v>
      </c>
      <c r="I822" s="25">
        <v>0</v>
      </c>
      <c r="J822" s="25" t="s">
        <v>64</v>
      </c>
    </row>
    <row r="823" spans="1:10" ht="12.75" customHeight="1" x14ac:dyDescent="0.2">
      <c r="A823" s="24"/>
      <c r="B823" s="24" t="s">
        <v>77</v>
      </c>
      <c r="C823" s="25" t="s">
        <v>64</v>
      </c>
      <c r="D823" s="25">
        <v>1</v>
      </c>
      <c r="E823" s="25" t="s">
        <v>64</v>
      </c>
      <c r="F823" s="25" t="s">
        <v>64</v>
      </c>
      <c r="G823" s="25" t="s">
        <v>64</v>
      </c>
      <c r="H823" s="25" t="s">
        <v>64</v>
      </c>
      <c r="I823" s="25" t="s">
        <v>64</v>
      </c>
      <c r="J823" s="25" t="s">
        <v>64</v>
      </c>
    </row>
    <row r="824" spans="1:10" ht="12.75" customHeight="1" x14ac:dyDescent="0.2">
      <c r="A824" s="24"/>
      <c r="B824" s="24" t="s">
        <v>78</v>
      </c>
      <c r="C824" s="25" t="s">
        <v>64</v>
      </c>
      <c r="D824" s="25" t="s">
        <v>71</v>
      </c>
      <c r="E824" s="25">
        <v>0</v>
      </c>
      <c r="F824" s="25" t="s">
        <v>71</v>
      </c>
      <c r="G824" s="25">
        <v>4</v>
      </c>
      <c r="H824" s="25" t="s">
        <v>71</v>
      </c>
      <c r="I824" s="25">
        <v>0</v>
      </c>
      <c r="J824" s="25" t="s">
        <v>64</v>
      </c>
    </row>
    <row r="825" spans="1:10" ht="12.75" customHeight="1" x14ac:dyDescent="0.2">
      <c r="A825" s="24"/>
      <c r="B825" s="24" t="s">
        <v>79</v>
      </c>
      <c r="C825" s="25" t="s">
        <v>64</v>
      </c>
      <c r="D825" s="25" t="s">
        <v>71</v>
      </c>
      <c r="E825" s="25" t="s">
        <v>64</v>
      </c>
      <c r="F825" s="25" t="s">
        <v>71</v>
      </c>
      <c r="G825" s="25" t="s">
        <v>71</v>
      </c>
      <c r="H825" s="25" t="s">
        <v>71</v>
      </c>
      <c r="I825" s="25" t="s">
        <v>64</v>
      </c>
      <c r="J825" s="25" t="s">
        <v>64</v>
      </c>
    </row>
    <row r="826" spans="1:10" ht="12.75" customHeight="1" x14ac:dyDescent="0.2">
      <c r="A826" s="24"/>
      <c r="B826" s="24" t="s">
        <v>80</v>
      </c>
      <c r="C826" s="25" t="s">
        <v>64</v>
      </c>
      <c r="D826" s="25" t="s">
        <v>64</v>
      </c>
      <c r="E826" s="25">
        <v>0</v>
      </c>
      <c r="F826" s="25" t="s">
        <v>71</v>
      </c>
      <c r="G826" s="25" t="s">
        <v>71</v>
      </c>
      <c r="H826" s="25">
        <v>0</v>
      </c>
      <c r="I826" s="25">
        <v>0</v>
      </c>
      <c r="J826" s="25" t="s">
        <v>64</v>
      </c>
    </row>
    <row r="827" spans="1:10" ht="12.75" customHeight="1" x14ac:dyDescent="0.2">
      <c r="A827" s="24"/>
      <c r="B827" s="24" t="s">
        <v>81</v>
      </c>
      <c r="C827" s="25" t="s">
        <v>64</v>
      </c>
      <c r="D827" s="25" t="s">
        <v>71</v>
      </c>
      <c r="E827" s="25">
        <v>0</v>
      </c>
      <c r="F827" s="25" t="s">
        <v>71</v>
      </c>
      <c r="G827" s="25" t="s">
        <v>71</v>
      </c>
      <c r="H827" s="25" t="s">
        <v>71</v>
      </c>
      <c r="I827" s="25">
        <v>0</v>
      </c>
      <c r="J827" s="25" t="s">
        <v>64</v>
      </c>
    </row>
    <row r="828" spans="1:10" ht="12.75" customHeight="1" x14ac:dyDescent="0.2">
      <c r="A828" s="24"/>
      <c r="B828" s="22" t="s">
        <v>82</v>
      </c>
      <c r="C828" s="25">
        <v>13</v>
      </c>
      <c r="D828" s="25">
        <v>0</v>
      </c>
      <c r="E828" s="25">
        <v>0</v>
      </c>
      <c r="F828" s="25">
        <v>0</v>
      </c>
      <c r="G828" s="25">
        <v>0</v>
      </c>
      <c r="H828" s="25" t="s">
        <v>71</v>
      </c>
      <c r="I828" s="25">
        <v>0</v>
      </c>
      <c r="J828" s="25">
        <v>13</v>
      </c>
    </row>
    <row r="829" spans="1:10" ht="12.75" customHeight="1" x14ac:dyDescent="0.2">
      <c r="A829" s="24"/>
      <c r="B829" s="22"/>
      <c r="C829" s="25"/>
      <c r="D829" s="25"/>
      <c r="E829" s="25"/>
      <c r="F829" s="25"/>
      <c r="G829" s="25"/>
      <c r="H829" s="25"/>
      <c r="I829" s="25"/>
      <c r="J829" s="25"/>
    </row>
    <row r="830" spans="1:10" s="12" customFormat="1" ht="12.75" customHeight="1" x14ac:dyDescent="0.2">
      <c r="A830" s="22" t="s">
        <v>156</v>
      </c>
      <c r="B830" s="22" t="s">
        <v>157</v>
      </c>
      <c r="C830" s="27"/>
      <c r="D830" s="27"/>
      <c r="E830" s="27"/>
      <c r="F830" s="27"/>
      <c r="G830" s="27"/>
      <c r="H830" s="27"/>
      <c r="I830" s="27"/>
      <c r="J830" s="27"/>
    </row>
    <row r="831" spans="1:10" ht="12.75" customHeight="1" x14ac:dyDescent="0.2">
      <c r="A831" s="24"/>
      <c r="B831" s="24"/>
      <c r="C831" s="25"/>
      <c r="D831" s="25"/>
      <c r="E831" s="25"/>
      <c r="F831" s="25"/>
      <c r="G831" s="25"/>
      <c r="H831" s="25"/>
      <c r="I831" s="25"/>
      <c r="J831" s="25"/>
    </row>
    <row r="832" spans="1:10" ht="12.75" customHeight="1" x14ac:dyDescent="0.2">
      <c r="A832" s="24"/>
      <c r="B832" s="24"/>
      <c r="C832" s="25"/>
      <c r="D832" s="25"/>
      <c r="E832" s="25"/>
      <c r="F832" s="25"/>
      <c r="G832" s="25"/>
      <c r="H832" s="25"/>
      <c r="I832" s="25"/>
      <c r="J832" s="25"/>
    </row>
    <row r="833" spans="1:10" ht="12.75" customHeight="1" x14ac:dyDescent="0.2">
      <c r="A833" s="24"/>
      <c r="B833" s="22" t="s">
        <v>62</v>
      </c>
      <c r="C833" s="25">
        <v>88</v>
      </c>
      <c r="D833" s="25">
        <v>11</v>
      </c>
      <c r="E833" s="25">
        <v>0</v>
      </c>
      <c r="F833" s="25" t="s">
        <v>71</v>
      </c>
      <c r="G833" s="25">
        <v>51</v>
      </c>
      <c r="H833" s="25" t="s">
        <v>71</v>
      </c>
      <c r="I833" s="25">
        <v>0</v>
      </c>
      <c r="J833" s="25">
        <v>26</v>
      </c>
    </row>
    <row r="834" spans="1:10" ht="12.75" customHeight="1" x14ac:dyDescent="0.2">
      <c r="A834" s="24"/>
      <c r="B834" s="22" t="s">
        <v>63</v>
      </c>
      <c r="C834" s="25" t="s">
        <v>64</v>
      </c>
      <c r="D834" s="25" t="s">
        <v>71</v>
      </c>
      <c r="E834" s="25">
        <v>0</v>
      </c>
      <c r="F834" s="25" t="s">
        <v>71</v>
      </c>
      <c r="G834" s="25">
        <v>23</v>
      </c>
      <c r="H834" s="25" t="s">
        <v>71</v>
      </c>
      <c r="I834" s="25">
        <v>0</v>
      </c>
      <c r="J834" s="25" t="s">
        <v>64</v>
      </c>
    </row>
    <row r="835" spans="1:10" ht="12.75" customHeight="1" x14ac:dyDescent="0.2">
      <c r="A835" s="24"/>
      <c r="B835" s="24" t="s">
        <v>65</v>
      </c>
      <c r="C835" s="25" t="s">
        <v>64</v>
      </c>
      <c r="D835" s="25" t="s">
        <v>71</v>
      </c>
      <c r="E835" s="25">
        <v>0</v>
      </c>
      <c r="F835" s="25" t="s">
        <v>71</v>
      </c>
      <c r="G835" s="25">
        <v>11</v>
      </c>
      <c r="H835" s="25" t="s">
        <v>71</v>
      </c>
      <c r="I835" s="25">
        <v>0</v>
      </c>
      <c r="J835" s="25" t="s">
        <v>64</v>
      </c>
    </row>
    <row r="836" spans="1:10" ht="12.75" customHeight="1" x14ac:dyDescent="0.2">
      <c r="A836" s="24"/>
      <c r="B836" s="24" t="s">
        <v>66</v>
      </c>
      <c r="C836" s="25" t="s">
        <v>64</v>
      </c>
      <c r="D836" s="25">
        <v>0</v>
      </c>
      <c r="E836" s="25">
        <v>0</v>
      </c>
      <c r="F836" s="25" t="s">
        <v>71</v>
      </c>
      <c r="G836" s="25">
        <v>12</v>
      </c>
      <c r="H836" s="25">
        <v>0</v>
      </c>
      <c r="I836" s="25">
        <v>0</v>
      </c>
      <c r="J836" s="25" t="s">
        <v>64</v>
      </c>
    </row>
    <row r="837" spans="1:10" ht="12.75" customHeight="1" x14ac:dyDescent="0.2">
      <c r="A837" s="24"/>
      <c r="B837" s="22" t="s">
        <v>67</v>
      </c>
      <c r="C837" s="25" t="s">
        <v>64</v>
      </c>
      <c r="D837" s="25">
        <v>9</v>
      </c>
      <c r="E837" s="25">
        <v>0</v>
      </c>
      <c r="F837" s="25" t="s">
        <v>71</v>
      </c>
      <c r="G837" s="25">
        <v>27</v>
      </c>
      <c r="H837" s="25" t="s">
        <v>71</v>
      </c>
      <c r="I837" s="25">
        <v>0</v>
      </c>
      <c r="J837" s="25" t="s">
        <v>64</v>
      </c>
    </row>
    <row r="838" spans="1:10" ht="12.75" customHeight="1" x14ac:dyDescent="0.2">
      <c r="A838" s="24"/>
      <c r="B838" s="24" t="s">
        <v>69</v>
      </c>
      <c r="C838" s="25" t="s">
        <v>64</v>
      </c>
      <c r="D838" s="25">
        <v>1</v>
      </c>
      <c r="E838" s="25">
        <v>0</v>
      </c>
      <c r="F838" s="25" t="s">
        <v>71</v>
      </c>
      <c r="G838" s="25">
        <v>19</v>
      </c>
      <c r="H838" s="25" t="s">
        <v>71</v>
      </c>
      <c r="I838" s="25">
        <v>0</v>
      </c>
      <c r="J838" s="25" t="s">
        <v>64</v>
      </c>
    </row>
    <row r="839" spans="1:10" ht="12.75" customHeight="1" x14ac:dyDescent="0.2">
      <c r="A839" s="24"/>
      <c r="B839" s="24" t="s">
        <v>70</v>
      </c>
      <c r="C839" s="25" t="s">
        <v>64</v>
      </c>
      <c r="D839" s="25">
        <v>2</v>
      </c>
      <c r="E839" s="25">
        <v>0</v>
      </c>
      <c r="F839" s="25">
        <v>0</v>
      </c>
      <c r="G839" s="25" t="s">
        <v>71</v>
      </c>
      <c r="H839" s="25">
        <v>0</v>
      </c>
      <c r="I839" s="25">
        <v>0</v>
      </c>
      <c r="J839" s="25" t="s">
        <v>64</v>
      </c>
    </row>
    <row r="840" spans="1:10" ht="12.75" customHeight="1" x14ac:dyDescent="0.2">
      <c r="A840" s="24"/>
      <c r="B840" s="24" t="s">
        <v>72</v>
      </c>
      <c r="C840" s="25" t="s">
        <v>64</v>
      </c>
      <c r="D840" s="25">
        <v>5</v>
      </c>
      <c r="E840" s="25">
        <v>0</v>
      </c>
      <c r="F840" s="25" t="s">
        <v>71</v>
      </c>
      <c r="G840" s="25">
        <v>0</v>
      </c>
      <c r="H840" s="25" t="s">
        <v>71</v>
      </c>
      <c r="I840" s="25">
        <v>0</v>
      </c>
      <c r="J840" s="25" t="s">
        <v>64</v>
      </c>
    </row>
    <row r="841" spans="1:10" ht="12.75" customHeight="1" x14ac:dyDescent="0.2">
      <c r="A841" s="24"/>
      <c r="B841" s="24" t="s">
        <v>73</v>
      </c>
      <c r="C841" s="25" t="s">
        <v>64</v>
      </c>
      <c r="D841" s="25">
        <v>1</v>
      </c>
      <c r="E841" s="25" t="s">
        <v>64</v>
      </c>
      <c r="F841" s="25" t="s">
        <v>64</v>
      </c>
      <c r="G841" s="25" t="s">
        <v>64</v>
      </c>
      <c r="H841" s="25" t="s">
        <v>64</v>
      </c>
      <c r="I841" s="25" t="s">
        <v>64</v>
      </c>
      <c r="J841" s="25" t="s">
        <v>64</v>
      </c>
    </row>
    <row r="842" spans="1:10" ht="12.75" customHeight="1" x14ac:dyDescent="0.2">
      <c r="A842" s="24"/>
      <c r="B842" s="24" t="s">
        <v>74</v>
      </c>
      <c r="C842" s="25" t="s">
        <v>64</v>
      </c>
      <c r="D842" s="25" t="s">
        <v>71</v>
      </c>
      <c r="E842" s="25">
        <v>0</v>
      </c>
      <c r="F842" s="25">
        <v>0</v>
      </c>
      <c r="G842" s="25">
        <v>8</v>
      </c>
      <c r="H842" s="25">
        <v>0</v>
      </c>
      <c r="I842" s="25">
        <v>0</v>
      </c>
      <c r="J842" s="25" t="s">
        <v>64</v>
      </c>
    </row>
    <row r="843" spans="1:10" ht="12.75" customHeight="1" x14ac:dyDescent="0.2">
      <c r="A843" s="24"/>
      <c r="B843" s="22" t="s">
        <v>75</v>
      </c>
      <c r="C843" s="25" t="s">
        <v>64</v>
      </c>
      <c r="D843" s="25">
        <v>2</v>
      </c>
      <c r="E843" s="25">
        <v>0</v>
      </c>
      <c r="F843" s="25" t="s">
        <v>71</v>
      </c>
      <c r="G843" s="25" t="s">
        <v>71</v>
      </c>
      <c r="H843" s="25" t="s">
        <v>71</v>
      </c>
      <c r="I843" s="25">
        <v>0</v>
      </c>
      <c r="J843" s="25" t="s">
        <v>64</v>
      </c>
    </row>
    <row r="844" spans="1:10" ht="12.75" customHeight="1" x14ac:dyDescent="0.2">
      <c r="A844" s="24"/>
      <c r="B844" s="24" t="s">
        <v>76</v>
      </c>
      <c r="C844" s="25" t="s">
        <v>64</v>
      </c>
      <c r="D844" s="25">
        <v>1</v>
      </c>
      <c r="E844" s="25">
        <v>0</v>
      </c>
      <c r="F844" s="25" t="s">
        <v>71</v>
      </c>
      <c r="G844" s="25" t="s">
        <v>71</v>
      </c>
      <c r="H844" s="25" t="s">
        <v>71</v>
      </c>
      <c r="I844" s="25">
        <v>0</v>
      </c>
      <c r="J844" s="25" t="s">
        <v>64</v>
      </c>
    </row>
    <row r="845" spans="1:10" ht="12.75" customHeight="1" x14ac:dyDescent="0.2">
      <c r="A845" s="24"/>
      <c r="B845" s="24" t="s">
        <v>77</v>
      </c>
      <c r="C845" s="25" t="s">
        <v>64</v>
      </c>
      <c r="D845" s="25">
        <v>1</v>
      </c>
      <c r="E845" s="25" t="s">
        <v>64</v>
      </c>
      <c r="F845" s="25" t="s">
        <v>64</v>
      </c>
      <c r="G845" s="25" t="s">
        <v>64</v>
      </c>
      <c r="H845" s="25" t="s">
        <v>64</v>
      </c>
      <c r="I845" s="25" t="s">
        <v>64</v>
      </c>
      <c r="J845" s="25" t="s">
        <v>64</v>
      </c>
    </row>
    <row r="846" spans="1:10" ht="12.75" customHeight="1" x14ac:dyDescent="0.2">
      <c r="A846" s="24"/>
      <c r="B846" s="24" t="s">
        <v>78</v>
      </c>
      <c r="C846" s="25" t="s">
        <v>64</v>
      </c>
      <c r="D846" s="25" t="s">
        <v>71</v>
      </c>
      <c r="E846" s="25">
        <v>0</v>
      </c>
      <c r="F846" s="25">
        <v>0</v>
      </c>
      <c r="G846" s="25" t="s">
        <v>71</v>
      </c>
      <c r="H846" s="25" t="s">
        <v>71</v>
      </c>
      <c r="I846" s="25">
        <v>0</v>
      </c>
      <c r="J846" s="25" t="s">
        <v>64</v>
      </c>
    </row>
    <row r="847" spans="1:10" ht="12.75" customHeight="1" x14ac:dyDescent="0.2">
      <c r="A847" s="24"/>
      <c r="B847" s="24" t="s">
        <v>79</v>
      </c>
      <c r="C847" s="25" t="s">
        <v>64</v>
      </c>
      <c r="D847" s="25" t="s">
        <v>71</v>
      </c>
      <c r="E847" s="25" t="s">
        <v>64</v>
      </c>
      <c r="F847" s="25" t="s">
        <v>71</v>
      </c>
      <c r="G847" s="25" t="s">
        <v>71</v>
      </c>
      <c r="H847" s="25" t="s">
        <v>71</v>
      </c>
      <c r="I847" s="25" t="s">
        <v>64</v>
      </c>
      <c r="J847" s="25" t="s">
        <v>64</v>
      </c>
    </row>
    <row r="848" spans="1:10" ht="12.75" customHeight="1" x14ac:dyDescent="0.2">
      <c r="A848" s="24"/>
      <c r="B848" s="24" t="s">
        <v>80</v>
      </c>
      <c r="C848" s="25" t="s">
        <v>64</v>
      </c>
      <c r="D848" s="25" t="s">
        <v>64</v>
      </c>
      <c r="E848" s="25">
        <v>0</v>
      </c>
      <c r="F848" s="25" t="s">
        <v>71</v>
      </c>
      <c r="G848" s="25">
        <v>0</v>
      </c>
      <c r="H848" s="25">
        <v>0</v>
      </c>
      <c r="I848" s="25">
        <v>0</v>
      </c>
      <c r="J848" s="25" t="s">
        <v>64</v>
      </c>
    </row>
    <row r="849" spans="1:10" ht="12.75" customHeight="1" x14ac:dyDescent="0.2">
      <c r="A849" s="24"/>
      <c r="B849" s="24" t="s">
        <v>81</v>
      </c>
      <c r="C849" s="25" t="s">
        <v>64</v>
      </c>
      <c r="D849" s="25" t="s">
        <v>71</v>
      </c>
      <c r="E849" s="25">
        <v>0</v>
      </c>
      <c r="F849" s="25" t="s">
        <v>71</v>
      </c>
      <c r="G849" s="25">
        <v>0</v>
      </c>
      <c r="H849" s="25">
        <v>0</v>
      </c>
      <c r="I849" s="25">
        <v>0</v>
      </c>
      <c r="J849" s="25" t="s">
        <v>64</v>
      </c>
    </row>
    <row r="850" spans="1:10" ht="12.75" customHeight="1" x14ac:dyDescent="0.2">
      <c r="A850" s="24"/>
      <c r="B850" s="22" t="s">
        <v>82</v>
      </c>
      <c r="C850" s="25">
        <v>28</v>
      </c>
      <c r="D850" s="25" t="s">
        <v>71</v>
      </c>
      <c r="E850" s="25">
        <v>0</v>
      </c>
      <c r="F850" s="25">
        <v>0</v>
      </c>
      <c r="G850" s="25">
        <v>2</v>
      </c>
      <c r="H850" s="25" t="s">
        <v>71</v>
      </c>
      <c r="I850" s="25">
        <v>0</v>
      </c>
      <c r="J850" s="25">
        <v>26</v>
      </c>
    </row>
    <row r="851" spans="1:10" ht="12.75" customHeight="1" x14ac:dyDescent="0.2">
      <c r="A851" s="24"/>
      <c r="B851" s="22"/>
      <c r="C851" s="25"/>
      <c r="D851" s="25"/>
      <c r="E851" s="25"/>
      <c r="F851" s="25"/>
      <c r="G851" s="25"/>
      <c r="H851" s="25"/>
      <c r="I851" s="25"/>
      <c r="J851" s="25"/>
    </row>
    <row r="852" spans="1:10" s="12" customFormat="1" ht="12.75" customHeight="1" x14ac:dyDescent="0.2">
      <c r="A852" s="22" t="s">
        <v>158</v>
      </c>
      <c r="B852" s="22" t="s">
        <v>159</v>
      </c>
      <c r="C852" s="27"/>
      <c r="D852" s="27"/>
      <c r="E852" s="27"/>
      <c r="F852" s="27"/>
      <c r="G852" s="27"/>
      <c r="H852" s="27"/>
      <c r="I852" s="27"/>
      <c r="J852" s="27"/>
    </row>
    <row r="853" spans="1:10" ht="12.75" customHeight="1" x14ac:dyDescent="0.2">
      <c r="A853" s="24"/>
      <c r="B853" s="24"/>
      <c r="C853" s="25"/>
      <c r="D853" s="25"/>
      <c r="E853" s="25"/>
      <c r="F853" s="25"/>
      <c r="G853" s="25"/>
      <c r="H853" s="25"/>
      <c r="I853" s="25"/>
      <c r="J853" s="25"/>
    </row>
    <row r="854" spans="1:10" ht="12.75" customHeight="1" x14ac:dyDescent="0.2">
      <c r="A854" s="24"/>
      <c r="B854" s="24"/>
      <c r="C854" s="25"/>
      <c r="D854" s="25"/>
      <c r="E854" s="25"/>
      <c r="F854" s="25"/>
      <c r="G854" s="25"/>
      <c r="H854" s="25"/>
      <c r="I854" s="25"/>
      <c r="J854" s="25"/>
    </row>
    <row r="855" spans="1:10" ht="12.75" customHeight="1" x14ac:dyDescent="0.2">
      <c r="A855" s="24"/>
      <c r="B855" s="22" t="s">
        <v>62</v>
      </c>
      <c r="C855" s="25">
        <v>742</v>
      </c>
      <c r="D855" s="25">
        <v>65</v>
      </c>
      <c r="E855" s="25">
        <v>2</v>
      </c>
      <c r="F855" s="25">
        <v>1</v>
      </c>
      <c r="G855" s="25">
        <v>401</v>
      </c>
      <c r="H855" s="25" t="s">
        <v>71</v>
      </c>
      <c r="I855" s="25">
        <v>30</v>
      </c>
      <c r="J855" s="25">
        <v>243</v>
      </c>
    </row>
    <row r="856" spans="1:10" ht="12.75" customHeight="1" x14ac:dyDescent="0.2">
      <c r="A856" s="24"/>
      <c r="B856" s="22" t="s">
        <v>63</v>
      </c>
      <c r="C856" s="25" t="s">
        <v>64</v>
      </c>
      <c r="D856" s="25">
        <v>1</v>
      </c>
      <c r="E856" s="25">
        <v>2</v>
      </c>
      <c r="F856" s="25" t="s">
        <v>71</v>
      </c>
      <c r="G856" s="25">
        <v>214</v>
      </c>
      <c r="H856" s="25" t="s">
        <v>71</v>
      </c>
      <c r="I856" s="25">
        <v>22</v>
      </c>
      <c r="J856" s="25" t="s">
        <v>64</v>
      </c>
    </row>
    <row r="857" spans="1:10" ht="12.75" customHeight="1" x14ac:dyDescent="0.2">
      <c r="A857" s="24"/>
      <c r="B857" s="24" t="s">
        <v>65</v>
      </c>
      <c r="C857" s="25" t="s">
        <v>64</v>
      </c>
      <c r="D857" s="25">
        <v>1</v>
      </c>
      <c r="E857" s="25">
        <v>2</v>
      </c>
      <c r="F857" s="25" t="s">
        <v>71</v>
      </c>
      <c r="G857" s="25">
        <v>72</v>
      </c>
      <c r="H857" s="25" t="s">
        <v>71</v>
      </c>
      <c r="I857" s="25">
        <v>1</v>
      </c>
      <c r="J857" s="25" t="s">
        <v>64</v>
      </c>
    </row>
    <row r="858" spans="1:10" ht="12.75" customHeight="1" x14ac:dyDescent="0.2">
      <c r="A858" s="24"/>
      <c r="B858" s="24" t="s">
        <v>66</v>
      </c>
      <c r="C858" s="25" t="s">
        <v>64</v>
      </c>
      <c r="D858" s="25">
        <v>0</v>
      </c>
      <c r="E858" s="25" t="s">
        <v>71</v>
      </c>
      <c r="F858" s="25" t="s">
        <v>71</v>
      </c>
      <c r="G858" s="25">
        <v>142</v>
      </c>
      <c r="H858" s="25" t="s">
        <v>71</v>
      </c>
      <c r="I858" s="25">
        <v>21</v>
      </c>
      <c r="J858" s="25" t="s">
        <v>64</v>
      </c>
    </row>
    <row r="859" spans="1:10" ht="12.75" customHeight="1" x14ac:dyDescent="0.2">
      <c r="A859" s="24"/>
      <c r="B859" s="22" t="s">
        <v>67</v>
      </c>
      <c r="C859" s="25" t="s">
        <v>64</v>
      </c>
      <c r="D859" s="25">
        <v>53</v>
      </c>
      <c r="E859" s="25">
        <v>0</v>
      </c>
      <c r="F859" s="25" t="s">
        <v>71</v>
      </c>
      <c r="G859" s="25">
        <v>169</v>
      </c>
      <c r="H859" s="25" t="s">
        <v>71</v>
      </c>
      <c r="I859" s="25">
        <v>8</v>
      </c>
      <c r="J859" s="25" t="s">
        <v>64</v>
      </c>
    </row>
    <row r="860" spans="1:10" ht="12.75" customHeight="1" x14ac:dyDescent="0.2">
      <c r="A860" s="24"/>
      <c r="B860" s="24" t="s">
        <v>69</v>
      </c>
      <c r="C860" s="25" t="s">
        <v>64</v>
      </c>
      <c r="D860" s="25">
        <v>1</v>
      </c>
      <c r="E860" s="25">
        <v>0</v>
      </c>
      <c r="F860" s="25" t="s">
        <v>71</v>
      </c>
      <c r="G860" s="25">
        <v>120</v>
      </c>
      <c r="H860" s="25" t="s">
        <v>71</v>
      </c>
      <c r="I860" s="25" t="s">
        <v>71</v>
      </c>
      <c r="J860" s="25" t="s">
        <v>64</v>
      </c>
    </row>
    <row r="861" spans="1:10" ht="12.75" customHeight="1" x14ac:dyDescent="0.2">
      <c r="A861" s="24"/>
      <c r="B861" s="24" t="s">
        <v>70</v>
      </c>
      <c r="C861" s="25" t="s">
        <v>64</v>
      </c>
      <c r="D861" s="25">
        <v>8</v>
      </c>
      <c r="E861" s="25">
        <v>0</v>
      </c>
      <c r="F861" s="25" t="s">
        <v>71</v>
      </c>
      <c r="G861" s="25">
        <v>1</v>
      </c>
      <c r="H861" s="25" t="s">
        <v>71</v>
      </c>
      <c r="I861" s="25">
        <v>0</v>
      </c>
      <c r="J861" s="25" t="s">
        <v>64</v>
      </c>
    </row>
    <row r="862" spans="1:10" ht="12.75" customHeight="1" x14ac:dyDescent="0.2">
      <c r="A862" s="24"/>
      <c r="B862" s="24" t="s">
        <v>72</v>
      </c>
      <c r="C862" s="25" t="s">
        <v>64</v>
      </c>
      <c r="D862" s="25">
        <v>41</v>
      </c>
      <c r="E862" s="25">
        <v>0</v>
      </c>
      <c r="F862" s="25" t="s">
        <v>71</v>
      </c>
      <c r="G862" s="25">
        <v>11</v>
      </c>
      <c r="H862" s="25" t="s">
        <v>71</v>
      </c>
      <c r="I862" s="25">
        <v>0</v>
      </c>
      <c r="J862" s="25" t="s">
        <v>64</v>
      </c>
    </row>
    <row r="863" spans="1:10" ht="12.75" customHeight="1" x14ac:dyDescent="0.2">
      <c r="A863" s="24"/>
      <c r="B863" s="24" t="s">
        <v>73</v>
      </c>
      <c r="C863" s="25" t="s">
        <v>64</v>
      </c>
      <c r="D863" s="25">
        <v>1</v>
      </c>
      <c r="E863" s="25" t="s">
        <v>64</v>
      </c>
      <c r="F863" s="25" t="s">
        <v>64</v>
      </c>
      <c r="G863" s="25" t="s">
        <v>64</v>
      </c>
      <c r="H863" s="25" t="s">
        <v>64</v>
      </c>
      <c r="I863" s="25" t="s">
        <v>64</v>
      </c>
      <c r="J863" s="25" t="s">
        <v>64</v>
      </c>
    </row>
    <row r="864" spans="1:10" ht="12.75" customHeight="1" x14ac:dyDescent="0.2">
      <c r="A864" s="24"/>
      <c r="B864" s="24" t="s">
        <v>74</v>
      </c>
      <c r="C864" s="25" t="s">
        <v>64</v>
      </c>
      <c r="D864" s="25">
        <v>1</v>
      </c>
      <c r="E864" s="25">
        <v>0</v>
      </c>
      <c r="F864" s="25" t="s">
        <v>71</v>
      </c>
      <c r="G864" s="25">
        <v>36</v>
      </c>
      <c r="H864" s="25" t="s">
        <v>71</v>
      </c>
      <c r="I864" s="25">
        <v>8</v>
      </c>
      <c r="J864" s="25" t="s">
        <v>64</v>
      </c>
    </row>
    <row r="865" spans="1:10" ht="12.75" customHeight="1" x14ac:dyDescent="0.2">
      <c r="A865" s="24"/>
      <c r="B865" s="22" t="s">
        <v>75</v>
      </c>
      <c r="C865" s="25" t="s">
        <v>64</v>
      </c>
      <c r="D865" s="25">
        <v>8</v>
      </c>
      <c r="E865" s="25">
        <v>0</v>
      </c>
      <c r="F865" s="25">
        <v>1</v>
      </c>
      <c r="G865" s="25">
        <v>6</v>
      </c>
      <c r="H865" s="25" t="s">
        <v>71</v>
      </c>
      <c r="I865" s="25">
        <v>0</v>
      </c>
      <c r="J865" s="25" t="s">
        <v>64</v>
      </c>
    </row>
    <row r="866" spans="1:10" ht="12.75" customHeight="1" x14ac:dyDescent="0.2">
      <c r="A866" s="24"/>
      <c r="B866" s="24" t="s">
        <v>76</v>
      </c>
      <c r="C866" s="25" t="s">
        <v>64</v>
      </c>
      <c r="D866" s="25">
        <v>4</v>
      </c>
      <c r="E866" s="25">
        <v>0</v>
      </c>
      <c r="F866" s="25">
        <v>0</v>
      </c>
      <c r="G866" s="25">
        <v>3</v>
      </c>
      <c r="H866" s="25" t="s">
        <v>71</v>
      </c>
      <c r="I866" s="25">
        <v>0</v>
      </c>
      <c r="J866" s="25" t="s">
        <v>64</v>
      </c>
    </row>
    <row r="867" spans="1:10" ht="12.75" customHeight="1" x14ac:dyDescent="0.2">
      <c r="A867" s="24"/>
      <c r="B867" s="24" t="s">
        <v>77</v>
      </c>
      <c r="C867" s="25" t="s">
        <v>64</v>
      </c>
      <c r="D867" s="25">
        <v>3</v>
      </c>
      <c r="E867" s="25" t="s">
        <v>64</v>
      </c>
      <c r="F867" s="25" t="s">
        <v>64</v>
      </c>
      <c r="G867" s="25" t="s">
        <v>64</v>
      </c>
      <c r="H867" s="25" t="s">
        <v>64</v>
      </c>
      <c r="I867" s="25" t="s">
        <v>64</v>
      </c>
      <c r="J867" s="25" t="s">
        <v>64</v>
      </c>
    </row>
    <row r="868" spans="1:10" ht="12.75" customHeight="1" x14ac:dyDescent="0.2">
      <c r="A868" s="24"/>
      <c r="B868" s="24" t="s">
        <v>78</v>
      </c>
      <c r="C868" s="25" t="s">
        <v>64</v>
      </c>
      <c r="D868" s="25">
        <v>1</v>
      </c>
      <c r="E868" s="25">
        <v>0</v>
      </c>
      <c r="F868" s="25" t="s">
        <v>71</v>
      </c>
      <c r="G868" s="25">
        <v>2</v>
      </c>
      <c r="H868" s="25" t="s">
        <v>71</v>
      </c>
      <c r="I868" s="25">
        <v>0</v>
      </c>
      <c r="J868" s="25" t="s">
        <v>64</v>
      </c>
    </row>
    <row r="869" spans="1:10" ht="12.75" customHeight="1" x14ac:dyDescent="0.2">
      <c r="A869" s="24"/>
      <c r="B869" s="24" t="s">
        <v>79</v>
      </c>
      <c r="C869" s="25" t="s">
        <v>64</v>
      </c>
      <c r="D869" s="25" t="s">
        <v>71</v>
      </c>
      <c r="E869" s="25" t="s">
        <v>64</v>
      </c>
      <c r="F869" s="25">
        <v>1</v>
      </c>
      <c r="G869" s="25" t="s">
        <v>71</v>
      </c>
      <c r="H869" s="25" t="s">
        <v>71</v>
      </c>
      <c r="I869" s="25" t="s">
        <v>64</v>
      </c>
      <c r="J869" s="25" t="s">
        <v>64</v>
      </c>
    </row>
    <row r="870" spans="1:10" ht="12.75" customHeight="1" x14ac:dyDescent="0.2">
      <c r="A870" s="24"/>
      <c r="B870" s="24" t="s">
        <v>80</v>
      </c>
      <c r="C870" s="25" t="s">
        <v>64</v>
      </c>
      <c r="D870" s="25" t="s">
        <v>64</v>
      </c>
      <c r="E870" s="25">
        <v>0</v>
      </c>
      <c r="F870" s="25" t="s">
        <v>71</v>
      </c>
      <c r="G870" s="25" t="s">
        <v>71</v>
      </c>
      <c r="H870" s="25" t="s">
        <v>71</v>
      </c>
      <c r="I870" s="25">
        <v>0</v>
      </c>
      <c r="J870" s="25" t="s">
        <v>64</v>
      </c>
    </row>
    <row r="871" spans="1:10" ht="12.75" customHeight="1" x14ac:dyDescent="0.2">
      <c r="A871" s="24"/>
      <c r="B871" s="24" t="s">
        <v>81</v>
      </c>
      <c r="C871" s="25" t="s">
        <v>64</v>
      </c>
      <c r="D871" s="25" t="s">
        <v>71</v>
      </c>
      <c r="E871" s="25">
        <v>0</v>
      </c>
      <c r="F871" s="25" t="s">
        <v>71</v>
      </c>
      <c r="G871" s="25" t="s">
        <v>71</v>
      </c>
      <c r="H871" s="25" t="s">
        <v>71</v>
      </c>
      <c r="I871" s="25">
        <v>0</v>
      </c>
      <c r="J871" s="25" t="s">
        <v>64</v>
      </c>
    </row>
    <row r="872" spans="1:10" ht="12.75" customHeight="1" x14ac:dyDescent="0.2">
      <c r="A872" s="24"/>
      <c r="B872" s="22" t="s">
        <v>82</v>
      </c>
      <c r="C872" s="25">
        <v>258</v>
      </c>
      <c r="D872" s="25">
        <v>3</v>
      </c>
      <c r="E872" s="25">
        <v>0</v>
      </c>
      <c r="F872" s="25">
        <v>0</v>
      </c>
      <c r="G872" s="25">
        <v>12</v>
      </c>
      <c r="H872" s="25" t="s">
        <v>71</v>
      </c>
      <c r="I872" s="25">
        <v>0</v>
      </c>
      <c r="J872" s="25">
        <v>243</v>
      </c>
    </row>
    <row r="873" spans="1:10" ht="12.75" customHeight="1" x14ac:dyDescent="0.2">
      <c r="A873" s="24"/>
      <c r="B873" s="22"/>
      <c r="C873" s="25"/>
      <c r="D873" s="25"/>
      <c r="E873" s="25"/>
      <c r="F873" s="25"/>
      <c r="G873" s="25"/>
      <c r="H873" s="25"/>
      <c r="I873" s="25"/>
      <c r="J873" s="25"/>
    </row>
    <row r="874" spans="1:10" s="12" customFormat="1" ht="12.75" customHeight="1" x14ac:dyDescent="0.2">
      <c r="A874" s="22" t="s">
        <v>160</v>
      </c>
      <c r="B874" s="22" t="s">
        <v>161</v>
      </c>
      <c r="C874" s="27"/>
      <c r="D874" s="27"/>
      <c r="E874" s="27"/>
      <c r="F874" s="27"/>
      <c r="G874" s="27"/>
      <c r="H874" s="27"/>
      <c r="I874" s="27"/>
      <c r="J874" s="27"/>
    </row>
    <row r="875" spans="1:10" ht="12.75" customHeight="1" x14ac:dyDescent="0.2">
      <c r="A875" s="24"/>
      <c r="B875" s="24"/>
      <c r="C875" s="25"/>
      <c r="D875" s="25"/>
      <c r="E875" s="25"/>
      <c r="F875" s="25"/>
      <c r="G875" s="25"/>
      <c r="H875" s="25"/>
      <c r="I875" s="25"/>
      <c r="J875" s="25"/>
    </row>
    <row r="876" spans="1:10" ht="12.75" customHeight="1" x14ac:dyDescent="0.2">
      <c r="A876" s="24"/>
      <c r="B876" s="24"/>
      <c r="C876" s="25"/>
      <c r="D876" s="25"/>
      <c r="E876" s="25"/>
      <c r="F876" s="25"/>
      <c r="G876" s="25"/>
      <c r="H876" s="25"/>
      <c r="I876" s="25"/>
      <c r="J876" s="25"/>
    </row>
    <row r="877" spans="1:10" ht="12.75" customHeight="1" x14ac:dyDescent="0.2">
      <c r="A877" s="24"/>
      <c r="B877" s="22" t="s">
        <v>62</v>
      </c>
      <c r="C877" s="25">
        <v>668</v>
      </c>
      <c r="D877" s="25">
        <v>58</v>
      </c>
      <c r="E877" s="25">
        <v>0</v>
      </c>
      <c r="F877" s="25" t="s">
        <v>68</v>
      </c>
      <c r="G877" s="25">
        <v>418</v>
      </c>
      <c r="H877" s="25" t="s">
        <v>68</v>
      </c>
      <c r="I877" s="25" t="s">
        <v>68</v>
      </c>
      <c r="J877" s="25">
        <v>186</v>
      </c>
    </row>
    <row r="878" spans="1:10" ht="12.75" customHeight="1" x14ac:dyDescent="0.2">
      <c r="A878" s="24"/>
      <c r="B878" s="22" t="s">
        <v>63</v>
      </c>
      <c r="C878" s="25" t="s">
        <v>64</v>
      </c>
      <c r="D878" s="25" t="s">
        <v>71</v>
      </c>
      <c r="E878" s="25">
        <v>0</v>
      </c>
      <c r="F878" s="25" t="s">
        <v>71</v>
      </c>
      <c r="G878" s="25">
        <v>283</v>
      </c>
      <c r="H878" s="25" t="s">
        <v>85</v>
      </c>
      <c r="I878" s="25">
        <v>0</v>
      </c>
      <c r="J878" s="25" t="s">
        <v>64</v>
      </c>
    </row>
    <row r="879" spans="1:10" ht="12.75" customHeight="1" x14ac:dyDescent="0.2">
      <c r="A879" s="24"/>
      <c r="B879" s="24" t="s">
        <v>65</v>
      </c>
      <c r="C879" s="25" t="s">
        <v>64</v>
      </c>
      <c r="D879" s="25" t="s">
        <v>71</v>
      </c>
      <c r="E879" s="25">
        <v>0</v>
      </c>
      <c r="F879" s="25" t="s">
        <v>71</v>
      </c>
      <c r="G879" s="25">
        <v>38</v>
      </c>
      <c r="H879" s="25" t="s">
        <v>71</v>
      </c>
      <c r="I879" s="25">
        <v>0</v>
      </c>
      <c r="J879" s="25" t="s">
        <v>64</v>
      </c>
    </row>
    <row r="880" spans="1:10" ht="12.75" customHeight="1" x14ac:dyDescent="0.2">
      <c r="A880" s="24"/>
      <c r="B880" s="24" t="s">
        <v>66</v>
      </c>
      <c r="C880" s="25" t="s">
        <v>64</v>
      </c>
      <c r="D880" s="25">
        <v>0</v>
      </c>
      <c r="E880" s="25">
        <v>0</v>
      </c>
      <c r="F880" s="25" t="s">
        <v>71</v>
      </c>
      <c r="G880" s="25">
        <v>244</v>
      </c>
      <c r="H880" s="25" t="s">
        <v>71</v>
      </c>
      <c r="I880" s="25">
        <v>0</v>
      </c>
      <c r="J880" s="25" t="s">
        <v>64</v>
      </c>
    </row>
    <row r="881" spans="1:10" ht="12.75" customHeight="1" x14ac:dyDescent="0.2">
      <c r="A881" s="24"/>
      <c r="B881" s="22" t="s">
        <v>67</v>
      </c>
      <c r="C881" s="25" t="s">
        <v>64</v>
      </c>
      <c r="D881" s="25">
        <v>51</v>
      </c>
      <c r="E881" s="25">
        <v>0</v>
      </c>
      <c r="F881" s="25" t="s">
        <v>68</v>
      </c>
      <c r="G881" s="25">
        <v>130</v>
      </c>
      <c r="H881" s="25" t="s">
        <v>68</v>
      </c>
      <c r="I881" s="25" t="s">
        <v>68</v>
      </c>
      <c r="J881" s="25" t="s">
        <v>64</v>
      </c>
    </row>
    <row r="882" spans="1:10" ht="12.75" customHeight="1" x14ac:dyDescent="0.2">
      <c r="A882" s="24"/>
      <c r="B882" s="24" t="s">
        <v>69</v>
      </c>
      <c r="C882" s="25" t="s">
        <v>64</v>
      </c>
      <c r="D882" s="25">
        <v>2</v>
      </c>
      <c r="E882" s="25">
        <v>0</v>
      </c>
      <c r="F882" s="25" t="s">
        <v>68</v>
      </c>
      <c r="G882" s="25">
        <v>82</v>
      </c>
      <c r="H882" s="25" t="s">
        <v>71</v>
      </c>
      <c r="I882" s="25" t="s">
        <v>68</v>
      </c>
      <c r="J882" s="25" t="s">
        <v>64</v>
      </c>
    </row>
    <row r="883" spans="1:10" ht="12.75" customHeight="1" x14ac:dyDescent="0.2">
      <c r="A883" s="24"/>
      <c r="B883" s="24" t="s">
        <v>70</v>
      </c>
      <c r="C883" s="25" t="s">
        <v>64</v>
      </c>
      <c r="D883" s="25">
        <v>4</v>
      </c>
      <c r="E883" s="25">
        <v>0</v>
      </c>
      <c r="F883" s="25" t="s">
        <v>71</v>
      </c>
      <c r="G883" s="25">
        <v>1</v>
      </c>
      <c r="H883" s="25">
        <v>0</v>
      </c>
      <c r="I883" s="25">
        <v>0</v>
      </c>
      <c r="J883" s="25" t="s">
        <v>64</v>
      </c>
    </row>
    <row r="884" spans="1:10" ht="12.75" customHeight="1" x14ac:dyDescent="0.2">
      <c r="A884" s="24"/>
      <c r="B884" s="24" t="s">
        <v>72</v>
      </c>
      <c r="C884" s="25" t="s">
        <v>64</v>
      </c>
      <c r="D884" s="25">
        <v>37</v>
      </c>
      <c r="E884" s="25">
        <v>0</v>
      </c>
      <c r="F884" s="25" t="s">
        <v>71</v>
      </c>
      <c r="G884" s="25">
        <v>4</v>
      </c>
      <c r="H884" s="25" t="s">
        <v>71</v>
      </c>
      <c r="I884" s="25">
        <v>0</v>
      </c>
      <c r="J884" s="25" t="s">
        <v>64</v>
      </c>
    </row>
    <row r="885" spans="1:10" ht="12.75" customHeight="1" x14ac:dyDescent="0.2">
      <c r="A885" s="24"/>
      <c r="B885" s="24" t="s">
        <v>73</v>
      </c>
      <c r="C885" s="25" t="s">
        <v>64</v>
      </c>
      <c r="D885" s="25">
        <v>7</v>
      </c>
      <c r="E885" s="25" t="s">
        <v>64</v>
      </c>
      <c r="F885" s="25" t="s">
        <v>64</v>
      </c>
      <c r="G885" s="25" t="s">
        <v>64</v>
      </c>
      <c r="H885" s="25" t="s">
        <v>64</v>
      </c>
      <c r="I885" s="25" t="s">
        <v>64</v>
      </c>
      <c r="J885" s="25" t="s">
        <v>64</v>
      </c>
    </row>
    <row r="886" spans="1:10" ht="12.75" customHeight="1" x14ac:dyDescent="0.2">
      <c r="A886" s="24"/>
      <c r="B886" s="24" t="s">
        <v>74</v>
      </c>
      <c r="C886" s="25" t="s">
        <v>64</v>
      </c>
      <c r="D886" s="25">
        <v>1</v>
      </c>
      <c r="E886" s="25">
        <v>0</v>
      </c>
      <c r="F886" s="25" t="s">
        <v>71</v>
      </c>
      <c r="G886" s="25">
        <v>43</v>
      </c>
      <c r="H886" s="25" t="s">
        <v>68</v>
      </c>
      <c r="I886" s="25">
        <v>0</v>
      </c>
      <c r="J886" s="25" t="s">
        <v>64</v>
      </c>
    </row>
    <row r="887" spans="1:10" ht="12.75" customHeight="1" x14ac:dyDescent="0.2">
      <c r="A887" s="24"/>
      <c r="B887" s="22" t="s">
        <v>75</v>
      </c>
      <c r="C887" s="25" t="s">
        <v>64</v>
      </c>
      <c r="D887" s="25">
        <v>6</v>
      </c>
      <c r="E887" s="25">
        <v>0</v>
      </c>
      <c r="F887" s="25">
        <v>1</v>
      </c>
      <c r="G887" s="25">
        <v>4</v>
      </c>
      <c r="H887" s="25" t="s">
        <v>71</v>
      </c>
      <c r="I887" s="25">
        <v>0</v>
      </c>
      <c r="J887" s="25" t="s">
        <v>64</v>
      </c>
    </row>
    <row r="888" spans="1:10" ht="12.75" customHeight="1" x14ac:dyDescent="0.2">
      <c r="A888" s="24"/>
      <c r="B888" s="24" t="s">
        <v>76</v>
      </c>
      <c r="C888" s="25" t="s">
        <v>64</v>
      </c>
      <c r="D888" s="25">
        <v>3</v>
      </c>
      <c r="E888" s="25">
        <v>0</v>
      </c>
      <c r="F888" s="25" t="s">
        <v>71</v>
      </c>
      <c r="G888" s="25">
        <v>3</v>
      </c>
      <c r="H888" s="25" t="s">
        <v>71</v>
      </c>
      <c r="I888" s="25">
        <v>0</v>
      </c>
      <c r="J888" s="25" t="s">
        <v>64</v>
      </c>
    </row>
    <row r="889" spans="1:10" ht="12.75" customHeight="1" x14ac:dyDescent="0.2">
      <c r="A889" s="24"/>
      <c r="B889" s="24" t="s">
        <v>77</v>
      </c>
      <c r="C889" s="25" t="s">
        <v>64</v>
      </c>
      <c r="D889" s="25">
        <v>2</v>
      </c>
      <c r="E889" s="25" t="s">
        <v>64</v>
      </c>
      <c r="F889" s="25" t="s">
        <v>64</v>
      </c>
      <c r="G889" s="25" t="s">
        <v>64</v>
      </c>
      <c r="H889" s="25" t="s">
        <v>64</v>
      </c>
      <c r="I889" s="25" t="s">
        <v>64</v>
      </c>
      <c r="J889" s="25" t="s">
        <v>64</v>
      </c>
    </row>
    <row r="890" spans="1:10" ht="12.75" customHeight="1" x14ac:dyDescent="0.2">
      <c r="A890" s="24"/>
      <c r="B890" s="24" t="s">
        <v>78</v>
      </c>
      <c r="C890" s="25" t="s">
        <v>64</v>
      </c>
      <c r="D890" s="25">
        <v>1</v>
      </c>
      <c r="E890" s="25">
        <v>0</v>
      </c>
      <c r="F890" s="25" t="s">
        <v>71</v>
      </c>
      <c r="G890" s="25">
        <v>1</v>
      </c>
      <c r="H890" s="25" t="s">
        <v>71</v>
      </c>
      <c r="I890" s="25">
        <v>0</v>
      </c>
      <c r="J890" s="25" t="s">
        <v>64</v>
      </c>
    </row>
    <row r="891" spans="1:10" ht="12.75" customHeight="1" x14ac:dyDescent="0.2">
      <c r="A891" s="24"/>
      <c r="B891" s="24" t="s">
        <v>79</v>
      </c>
      <c r="C891" s="25" t="s">
        <v>64</v>
      </c>
      <c r="D891" s="25" t="s">
        <v>71</v>
      </c>
      <c r="E891" s="25" t="s">
        <v>64</v>
      </c>
      <c r="F891" s="25" t="s">
        <v>71</v>
      </c>
      <c r="G891" s="25" t="s">
        <v>71</v>
      </c>
      <c r="H891" s="25" t="s">
        <v>71</v>
      </c>
      <c r="I891" s="25" t="s">
        <v>64</v>
      </c>
      <c r="J891" s="25" t="s">
        <v>64</v>
      </c>
    </row>
    <row r="892" spans="1:10" ht="12.75" customHeight="1" x14ac:dyDescent="0.2">
      <c r="A892" s="24"/>
      <c r="B892" s="24" t="s">
        <v>80</v>
      </c>
      <c r="C892" s="25" t="s">
        <v>64</v>
      </c>
      <c r="D892" s="25" t="s">
        <v>64</v>
      </c>
      <c r="E892" s="25">
        <v>0</v>
      </c>
      <c r="F892" s="25" t="s">
        <v>71</v>
      </c>
      <c r="G892" s="25" t="s">
        <v>71</v>
      </c>
      <c r="H892" s="25">
        <v>0</v>
      </c>
      <c r="I892" s="25">
        <v>0</v>
      </c>
      <c r="J892" s="25" t="s">
        <v>64</v>
      </c>
    </row>
    <row r="893" spans="1:10" ht="12.75" customHeight="1" x14ac:dyDescent="0.2">
      <c r="A893" s="24"/>
      <c r="B893" s="24" t="s">
        <v>81</v>
      </c>
      <c r="C893" s="25" t="s">
        <v>64</v>
      </c>
      <c r="D893" s="25" t="s">
        <v>71</v>
      </c>
      <c r="E893" s="25">
        <v>0</v>
      </c>
      <c r="F893" s="25" t="s">
        <v>71</v>
      </c>
      <c r="G893" s="25" t="s">
        <v>71</v>
      </c>
      <c r="H893" s="25" t="s">
        <v>71</v>
      </c>
      <c r="I893" s="25">
        <v>0</v>
      </c>
      <c r="J893" s="25" t="s">
        <v>64</v>
      </c>
    </row>
    <row r="894" spans="1:10" ht="12.75" customHeight="1" x14ac:dyDescent="0.2">
      <c r="A894" s="24"/>
      <c r="B894" s="22" t="s">
        <v>82</v>
      </c>
      <c r="C894" s="25">
        <v>188</v>
      </c>
      <c r="D894" s="25" t="s">
        <v>85</v>
      </c>
      <c r="E894" s="25">
        <v>0</v>
      </c>
      <c r="F894" s="25" t="s">
        <v>71</v>
      </c>
      <c r="G894" s="25" t="s">
        <v>71</v>
      </c>
      <c r="H894" s="25" t="s">
        <v>71</v>
      </c>
      <c r="I894" s="25">
        <v>0</v>
      </c>
      <c r="J894" s="25">
        <v>186</v>
      </c>
    </row>
    <row r="895" spans="1:10" ht="12.75" customHeight="1" x14ac:dyDescent="0.2">
      <c r="A895" s="24"/>
      <c r="B895" s="22"/>
      <c r="C895" s="25"/>
      <c r="D895" s="25"/>
      <c r="E895" s="25"/>
      <c r="F895" s="25"/>
      <c r="G895" s="25"/>
      <c r="H895" s="25"/>
      <c r="I895" s="25"/>
      <c r="J895" s="25"/>
    </row>
    <row r="896" spans="1:10" s="12" customFormat="1" ht="12.75" customHeight="1" x14ac:dyDescent="0.2">
      <c r="A896" s="22" t="s">
        <v>162</v>
      </c>
      <c r="B896" s="22" t="s">
        <v>163</v>
      </c>
      <c r="C896" s="27"/>
      <c r="D896" s="27"/>
      <c r="E896" s="27"/>
      <c r="F896" s="27"/>
      <c r="G896" s="27"/>
      <c r="H896" s="27"/>
      <c r="I896" s="27"/>
      <c r="J896" s="27"/>
    </row>
    <row r="897" spans="1:10" s="12" customFormat="1" ht="12.75" customHeight="1" x14ac:dyDescent="0.2">
      <c r="A897" s="22"/>
      <c r="B897" s="22"/>
      <c r="C897" s="27"/>
      <c r="D897" s="27"/>
      <c r="E897" s="27"/>
      <c r="F897" s="27"/>
      <c r="G897" s="27"/>
      <c r="H897" s="27"/>
      <c r="I897" s="27"/>
      <c r="J897" s="27"/>
    </row>
    <row r="898" spans="1:10" s="12" customFormat="1" ht="12.75" customHeight="1" x14ac:dyDescent="0.2">
      <c r="A898" s="22"/>
      <c r="B898" s="22"/>
      <c r="C898" s="27"/>
      <c r="D898" s="27"/>
      <c r="E898" s="27"/>
      <c r="F898" s="27"/>
      <c r="G898" s="27"/>
      <c r="H898" s="27"/>
      <c r="I898" s="27"/>
      <c r="J898" s="27"/>
    </row>
    <row r="899" spans="1:10" ht="12.75" customHeight="1" x14ac:dyDescent="0.2">
      <c r="A899" s="24"/>
      <c r="B899" s="22" t="s">
        <v>62</v>
      </c>
      <c r="C899" s="25">
        <v>35</v>
      </c>
      <c r="D899" s="25">
        <v>5</v>
      </c>
      <c r="E899" s="25">
        <v>0</v>
      </c>
      <c r="F899" s="25" t="s">
        <v>71</v>
      </c>
      <c r="G899" s="25">
        <v>19</v>
      </c>
      <c r="H899" s="25" t="s">
        <v>71</v>
      </c>
      <c r="I899" s="25">
        <v>2</v>
      </c>
      <c r="J899" s="25">
        <v>9</v>
      </c>
    </row>
    <row r="900" spans="1:10" ht="12.75" customHeight="1" x14ac:dyDescent="0.2">
      <c r="A900" s="24"/>
      <c r="B900" s="22" t="s">
        <v>63</v>
      </c>
      <c r="C900" s="25" t="s">
        <v>64</v>
      </c>
      <c r="D900" s="25" t="s">
        <v>71</v>
      </c>
      <c r="E900" s="25">
        <v>0</v>
      </c>
      <c r="F900" s="25" t="s">
        <v>71</v>
      </c>
      <c r="G900" s="25">
        <v>17</v>
      </c>
      <c r="H900" s="25" t="s">
        <v>71</v>
      </c>
      <c r="I900" s="25">
        <v>2</v>
      </c>
      <c r="J900" s="25" t="s">
        <v>64</v>
      </c>
    </row>
    <row r="901" spans="1:10" ht="12.75" customHeight="1" x14ac:dyDescent="0.2">
      <c r="A901" s="24"/>
      <c r="B901" s="24" t="s">
        <v>65</v>
      </c>
      <c r="C901" s="25" t="s">
        <v>64</v>
      </c>
      <c r="D901" s="25" t="s">
        <v>71</v>
      </c>
      <c r="E901" s="25">
        <v>0</v>
      </c>
      <c r="F901" s="25" t="s">
        <v>71</v>
      </c>
      <c r="G901" s="25">
        <v>10</v>
      </c>
      <c r="H901" s="25" t="s">
        <v>71</v>
      </c>
      <c r="I901" s="25">
        <v>1</v>
      </c>
      <c r="J901" s="25" t="s">
        <v>64</v>
      </c>
    </row>
    <row r="902" spans="1:10" ht="12.75" customHeight="1" x14ac:dyDescent="0.2">
      <c r="A902" s="24"/>
      <c r="B902" s="24" t="s">
        <v>66</v>
      </c>
      <c r="C902" s="25" t="s">
        <v>64</v>
      </c>
      <c r="D902" s="25">
        <v>0</v>
      </c>
      <c r="E902" s="25">
        <v>0</v>
      </c>
      <c r="F902" s="25" t="s">
        <v>71</v>
      </c>
      <c r="G902" s="25">
        <v>6</v>
      </c>
      <c r="H902" s="25">
        <v>0</v>
      </c>
      <c r="I902" s="25" t="s">
        <v>71</v>
      </c>
      <c r="J902" s="25" t="s">
        <v>64</v>
      </c>
    </row>
    <row r="903" spans="1:10" ht="12.75" customHeight="1" x14ac:dyDescent="0.2">
      <c r="A903" s="24"/>
      <c r="B903" s="22" t="s">
        <v>67</v>
      </c>
      <c r="C903" s="25" t="s">
        <v>64</v>
      </c>
      <c r="D903" s="25">
        <v>4</v>
      </c>
      <c r="E903" s="25">
        <v>0</v>
      </c>
      <c r="F903" s="25" t="s">
        <v>71</v>
      </c>
      <c r="G903" s="25">
        <v>2</v>
      </c>
      <c r="H903" s="25" t="s">
        <v>71</v>
      </c>
      <c r="I903" s="25">
        <v>0</v>
      </c>
      <c r="J903" s="25" t="s">
        <v>64</v>
      </c>
    </row>
    <row r="904" spans="1:10" ht="12.75" customHeight="1" x14ac:dyDescent="0.2">
      <c r="A904" s="24"/>
      <c r="B904" s="24" t="s">
        <v>69</v>
      </c>
      <c r="C904" s="25" t="s">
        <v>64</v>
      </c>
      <c r="D904" s="25" t="s">
        <v>71</v>
      </c>
      <c r="E904" s="25">
        <v>0</v>
      </c>
      <c r="F904" s="25">
        <v>0</v>
      </c>
      <c r="G904" s="25">
        <v>2</v>
      </c>
      <c r="H904" s="25" t="s">
        <v>71</v>
      </c>
      <c r="I904" s="25">
        <v>0</v>
      </c>
      <c r="J904" s="25" t="s">
        <v>64</v>
      </c>
    </row>
    <row r="905" spans="1:10" ht="12.75" customHeight="1" x14ac:dyDescent="0.2">
      <c r="A905" s="24"/>
      <c r="B905" s="24" t="s">
        <v>70</v>
      </c>
      <c r="C905" s="25" t="s">
        <v>64</v>
      </c>
      <c r="D905" s="25">
        <v>1</v>
      </c>
      <c r="E905" s="25">
        <v>0</v>
      </c>
      <c r="F905" s="25">
        <v>0</v>
      </c>
      <c r="G905" s="25" t="s">
        <v>71</v>
      </c>
      <c r="H905" s="25" t="s">
        <v>71</v>
      </c>
      <c r="I905" s="25">
        <v>0</v>
      </c>
      <c r="J905" s="25" t="s">
        <v>64</v>
      </c>
    </row>
    <row r="906" spans="1:10" ht="12.75" customHeight="1" x14ac:dyDescent="0.2">
      <c r="A906" s="24"/>
      <c r="B906" s="24" t="s">
        <v>72</v>
      </c>
      <c r="C906" s="25" t="s">
        <v>64</v>
      </c>
      <c r="D906" s="25">
        <v>3</v>
      </c>
      <c r="E906" s="25">
        <v>0</v>
      </c>
      <c r="F906" s="25" t="s">
        <v>71</v>
      </c>
      <c r="G906" s="25" t="s">
        <v>71</v>
      </c>
      <c r="H906" s="25" t="s">
        <v>71</v>
      </c>
      <c r="I906" s="25">
        <v>0</v>
      </c>
      <c r="J906" s="25" t="s">
        <v>64</v>
      </c>
    </row>
    <row r="907" spans="1:10" ht="12.75" customHeight="1" x14ac:dyDescent="0.2">
      <c r="A907" s="24"/>
      <c r="B907" s="24" t="s">
        <v>73</v>
      </c>
      <c r="C907" s="25" t="s">
        <v>64</v>
      </c>
      <c r="D907" s="25" t="s">
        <v>71</v>
      </c>
      <c r="E907" s="25" t="s">
        <v>64</v>
      </c>
      <c r="F907" s="25" t="s">
        <v>64</v>
      </c>
      <c r="G907" s="25" t="s">
        <v>64</v>
      </c>
      <c r="H907" s="25" t="s">
        <v>64</v>
      </c>
      <c r="I907" s="25" t="s">
        <v>64</v>
      </c>
      <c r="J907" s="25" t="s">
        <v>64</v>
      </c>
    </row>
    <row r="908" spans="1:10" ht="12.75" customHeight="1" x14ac:dyDescent="0.2">
      <c r="A908" s="24"/>
      <c r="B908" s="24" t="s">
        <v>74</v>
      </c>
      <c r="C908" s="25" t="s">
        <v>64</v>
      </c>
      <c r="D908" s="25" t="s">
        <v>71</v>
      </c>
      <c r="E908" s="25">
        <v>0</v>
      </c>
      <c r="F908" s="25" t="s">
        <v>71</v>
      </c>
      <c r="G908" s="25" t="s">
        <v>71</v>
      </c>
      <c r="H908" s="25" t="s">
        <v>71</v>
      </c>
      <c r="I908" s="25">
        <v>0</v>
      </c>
      <c r="J908" s="25" t="s">
        <v>64</v>
      </c>
    </row>
    <row r="909" spans="1:10" ht="12.75" customHeight="1" x14ac:dyDescent="0.2">
      <c r="A909" s="24"/>
      <c r="B909" s="22" t="s">
        <v>75</v>
      </c>
      <c r="C909" s="25" t="s">
        <v>64</v>
      </c>
      <c r="D909" s="25">
        <v>1</v>
      </c>
      <c r="E909" s="25">
        <v>0</v>
      </c>
      <c r="F909" s="25" t="s">
        <v>71</v>
      </c>
      <c r="G909" s="25" t="s">
        <v>71</v>
      </c>
      <c r="H909" s="25" t="s">
        <v>71</v>
      </c>
      <c r="I909" s="25">
        <v>0</v>
      </c>
      <c r="J909" s="25" t="s">
        <v>64</v>
      </c>
    </row>
    <row r="910" spans="1:10" ht="12.75" customHeight="1" x14ac:dyDescent="0.2">
      <c r="A910" s="24"/>
      <c r="B910" s="24" t="s">
        <v>76</v>
      </c>
      <c r="C910" s="25" t="s">
        <v>64</v>
      </c>
      <c r="D910" s="25" t="s">
        <v>71</v>
      </c>
      <c r="E910" s="25">
        <v>0</v>
      </c>
      <c r="F910" s="25">
        <v>0</v>
      </c>
      <c r="G910" s="25" t="s">
        <v>71</v>
      </c>
      <c r="H910" s="25" t="s">
        <v>71</v>
      </c>
      <c r="I910" s="25">
        <v>0</v>
      </c>
      <c r="J910" s="25" t="s">
        <v>64</v>
      </c>
    </row>
    <row r="911" spans="1:10" ht="12.75" customHeight="1" x14ac:dyDescent="0.2">
      <c r="A911" s="24"/>
      <c r="B911" s="24" t="s">
        <v>77</v>
      </c>
      <c r="C911" s="25" t="s">
        <v>64</v>
      </c>
      <c r="D911" s="25" t="s">
        <v>71</v>
      </c>
      <c r="E911" s="25" t="s">
        <v>64</v>
      </c>
      <c r="F911" s="25" t="s">
        <v>64</v>
      </c>
      <c r="G911" s="25" t="s">
        <v>64</v>
      </c>
      <c r="H911" s="25" t="s">
        <v>64</v>
      </c>
      <c r="I911" s="25" t="s">
        <v>64</v>
      </c>
      <c r="J911" s="25" t="s">
        <v>64</v>
      </c>
    </row>
    <row r="912" spans="1:10" ht="12.75" customHeight="1" x14ac:dyDescent="0.2">
      <c r="A912" s="24"/>
      <c r="B912" s="24" t="s">
        <v>78</v>
      </c>
      <c r="C912" s="25" t="s">
        <v>64</v>
      </c>
      <c r="D912" s="25" t="s">
        <v>71</v>
      </c>
      <c r="E912" s="25">
        <v>0</v>
      </c>
      <c r="F912" s="25" t="s">
        <v>71</v>
      </c>
      <c r="G912" s="25" t="s">
        <v>71</v>
      </c>
      <c r="H912" s="25" t="s">
        <v>71</v>
      </c>
      <c r="I912" s="25">
        <v>0</v>
      </c>
      <c r="J912" s="25" t="s">
        <v>64</v>
      </c>
    </row>
    <row r="913" spans="1:10" ht="12.75" customHeight="1" x14ac:dyDescent="0.2">
      <c r="A913" s="24"/>
      <c r="B913" s="24" t="s">
        <v>79</v>
      </c>
      <c r="C913" s="25" t="s">
        <v>64</v>
      </c>
      <c r="D913" s="25" t="s">
        <v>71</v>
      </c>
      <c r="E913" s="25" t="s">
        <v>64</v>
      </c>
      <c r="F913" s="25" t="s">
        <v>71</v>
      </c>
      <c r="G913" s="25" t="s">
        <v>71</v>
      </c>
      <c r="H913" s="25" t="s">
        <v>71</v>
      </c>
      <c r="I913" s="25" t="s">
        <v>64</v>
      </c>
      <c r="J913" s="25" t="s">
        <v>64</v>
      </c>
    </row>
    <row r="914" spans="1:10" ht="12.75" customHeight="1" x14ac:dyDescent="0.2">
      <c r="A914" s="24"/>
      <c r="B914" s="24" t="s">
        <v>80</v>
      </c>
      <c r="C914" s="25" t="s">
        <v>64</v>
      </c>
      <c r="D914" s="25" t="s">
        <v>64</v>
      </c>
      <c r="E914" s="25">
        <v>0</v>
      </c>
      <c r="F914" s="25" t="s">
        <v>71</v>
      </c>
      <c r="G914" s="25">
        <v>0</v>
      </c>
      <c r="H914" s="25">
        <v>0</v>
      </c>
      <c r="I914" s="25">
        <v>0</v>
      </c>
      <c r="J914" s="25" t="s">
        <v>64</v>
      </c>
    </row>
    <row r="915" spans="1:10" ht="12.75" customHeight="1" x14ac:dyDescent="0.2">
      <c r="A915" s="24"/>
      <c r="B915" s="24" t="s">
        <v>81</v>
      </c>
      <c r="C915" s="25" t="s">
        <v>64</v>
      </c>
      <c r="D915" s="25" t="s">
        <v>71</v>
      </c>
      <c r="E915" s="25">
        <v>0</v>
      </c>
      <c r="F915" s="25" t="s">
        <v>71</v>
      </c>
      <c r="G915" s="25" t="s">
        <v>71</v>
      </c>
      <c r="H915" s="25">
        <v>0</v>
      </c>
      <c r="I915" s="25">
        <v>0</v>
      </c>
      <c r="J915" s="25" t="s">
        <v>64</v>
      </c>
    </row>
    <row r="916" spans="1:10" ht="12.75" customHeight="1" x14ac:dyDescent="0.2">
      <c r="A916" s="24"/>
      <c r="B916" s="22" t="s">
        <v>82</v>
      </c>
      <c r="C916" s="25">
        <v>9</v>
      </c>
      <c r="D916" s="25" t="s">
        <v>71</v>
      </c>
      <c r="E916" s="25">
        <v>0</v>
      </c>
      <c r="F916" s="25">
        <v>0</v>
      </c>
      <c r="G916" s="25" t="s">
        <v>71</v>
      </c>
      <c r="H916" s="25" t="s">
        <v>71</v>
      </c>
      <c r="I916" s="25">
        <v>0</v>
      </c>
      <c r="J916" s="25">
        <v>9</v>
      </c>
    </row>
    <row r="917" spans="1:10" ht="12.75" customHeight="1" x14ac:dyDescent="0.2">
      <c r="A917" s="24"/>
      <c r="B917" s="22"/>
      <c r="C917" s="25"/>
      <c r="D917" s="25"/>
      <c r="E917" s="25"/>
      <c r="F917" s="25"/>
      <c r="G917" s="25"/>
      <c r="H917" s="25"/>
      <c r="I917" s="25"/>
      <c r="J917" s="25"/>
    </row>
    <row r="918" spans="1:10" s="12" customFormat="1" ht="12.75" customHeight="1" x14ac:dyDescent="0.2">
      <c r="A918" s="22" t="s">
        <v>164</v>
      </c>
      <c r="B918" s="22" t="s">
        <v>165</v>
      </c>
      <c r="C918" s="27"/>
      <c r="D918" s="27"/>
      <c r="E918" s="27"/>
      <c r="F918" s="27"/>
      <c r="G918" s="27"/>
      <c r="H918" s="27"/>
      <c r="I918" s="27"/>
      <c r="J918" s="27"/>
    </row>
    <row r="919" spans="1:10" s="12" customFormat="1" ht="12.75" customHeight="1" x14ac:dyDescent="0.2">
      <c r="A919" s="22"/>
      <c r="B919" s="22"/>
      <c r="C919" s="27"/>
      <c r="D919" s="27"/>
      <c r="E919" s="27"/>
      <c r="F919" s="27"/>
      <c r="G919" s="27"/>
      <c r="H919" s="27"/>
      <c r="I919" s="27"/>
      <c r="J919" s="27"/>
    </row>
    <row r="920" spans="1:10" s="12" customFormat="1" ht="12.75" customHeight="1" x14ac:dyDescent="0.2">
      <c r="A920" s="22"/>
      <c r="B920" s="22"/>
      <c r="C920" s="27"/>
      <c r="D920" s="27"/>
      <c r="E920" s="27"/>
      <c r="F920" s="27"/>
      <c r="G920" s="27"/>
      <c r="H920" s="27"/>
      <c r="I920" s="27"/>
      <c r="J920" s="27"/>
    </row>
    <row r="921" spans="1:10" ht="12.75" customHeight="1" x14ac:dyDescent="0.2">
      <c r="A921" s="24"/>
      <c r="B921" s="22" t="s">
        <v>62</v>
      </c>
      <c r="C921" s="25">
        <v>33</v>
      </c>
      <c r="D921" s="25">
        <v>9</v>
      </c>
      <c r="E921" s="25">
        <v>0</v>
      </c>
      <c r="F921" s="25" t="s">
        <v>71</v>
      </c>
      <c r="G921" s="25">
        <v>23</v>
      </c>
      <c r="H921" s="25" t="s">
        <v>71</v>
      </c>
      <c r="I921" s="25" t="s">
        <v>71</v>
      </c>
      <c r="J921" s="25" t="s">
        <v>71</v>
      </c>
    </row>
    <row r="922" spans="1:10" ht="12.75" customHeight="1" x14ac:dyDescent="0.2">
      <c r="A922" s="24"/>
      <c r="B922" s="22" t="s">
        <v>63</v>
      </c>
      <c r="C922" s="25" t="s">
        <v>64</v>
      </c>
      <c r="D922" s="25" t="s">
        <v>71</v>
      </c>
      <c r="E922" s="25">
        <v>0</v>
      </c>
      <c r="F922" s="25" t="s">
        <v>71</v>
      </c>
      <c r="G922" s="25">
        <v>14</v>
      </c>
      <c r="H922" s="25" t="s">
        <v>71</v>
      </c>
      <c r="I922" s="25" t="s">
        <v>71</v>
      </c>
      <c r="J922" s="25" t="s">
        <v>64</v>
      </c>
    </row>
    <row r="923" spans="1:10" ht="12.75" customHeight="1" x14ac:dyDescent="0.2">
      <c r="A923" s="24"/>
      <c r="B923" s="24" t="s">
        <v>65</v>
      </c>
      <c r="C923" s="25" t="s">
        <v>64</v>
      </c>
      <c r="D923" s="25" t="s">
        <v>71</v>
      </c>
      <c r="E923" s="25">
        <v>0</v>
      </c>
      <c r="F923" s="25" t="s">
        <v>71</v>
      </c>
      <c r="G923" s="25">
        <v>9</v>
      </c>
      <c r="H923" s="25" t="s">
        <v>71</v>
      </c>
      <c r="I923" s="25">
        <v>0</v>
      </c>
      <c r="J923" s="25" t="s">
        <v>64</v>
      </c>
    </row>
    <row r="924" spans="1:10" ht="12.75" customHeight="1" x14ac:dyDescent="0.2">
      <c r="A924" s="24"/>
      <c r="B924" s="24" t="s">
        <v>66</v>
      </c>
      <c r="C924" s="25" t="s">
        <v>64</v>
      </c>
      <c r="D924" s="25">
        <v>0</v>
      </c>
      <c r="E924" s="25">
        <v>0</v>
      </c>
      <c r="F924" s="25">
        <v>0</v>
      </c>
      <c r="G924" s="25">
        <v>5</v>
      </c>
      <c r="H924" s="25" t="s">
        <v>71</v>
      </c>
      <c r="I924" s="25" t="s">
        <v>71</v>
      </c>
      <c r="J924" s="25" t="s">
        <v>64</v>
      </c>
    </row>
    <row r="925" spans="1:10" ht="12.75" customHeight="1" x14ac:dyDescent="0.2">
      <c r="A925" s="24"/>
      <c r="B925" s="22" t="s">
        <v>67</v>
      </c>
      <c r="C925" s="25" t="s">
        <v>64</v>
      </c>
      <c r="D925" s="25">
        <v>7</v>
      </c>
      <c r="E925" s="25">
        <v>0</v>
      </c>
      <c r="F925" s="25" t="s">
        <v>71</v>
      </c>
      <c r="G925" s="25">
        <v>7</v>
      </c>
      <c r="H925" s="25" t="s">
        <v>71</v>
      </c>
      <c r="I925" s="25">
        <v>0</v>
      </c>
      <c r="J925" s="25" t="s">
        <v>64</v>
      </c>
    </row>
    <row r="926" spans="1:10" ht="12.75" customHeight="1" x14ac:dyDescent="0.2">
      <c r="A926" s="24"/>
      <c r="B926" s="24" t="s">
        <v>69</v>
      </c>
      <c r="C926" s="25" t="s">
        <v>64</v>
      </c>
      <c r="D926" s="25">
        <v>1</v>
      </c>
      <c r="E926" s="25">
        <v>0</v>
      </c>
      <c r="F926" s="25" t="s">
        <v>71</v>
      </c>
      <c r="G926" s="25">
        <v>6</v>
      </c>
      <c r="H926" s="25" t="s">
        <v>71</v>
      </c>
      <c r="I926" s="25">
        <v>0</v>
      </c>
      <c r="J926" s="25" t="s">
        <v>64</v>
      </c>
    </row>
    <row r="927" spans="1:10" ht="12.75" customHeight="1" x14ac:dyDescent="0.2">
      <c r="A927" s="24"/>
      <c r="B927" s="24" t="s">
        <v>70</v>
      </c>
      <c r="C927" s="25" t="s">
        <v>64</v>
      </c>
      <c r="D927" s="25">
        <v>1</v>
      </c>
      <c r="E927" s="25">
        <v>0</v>
      </c>
      <c r="F927" s="25">
        <v>0</v>
      </c>
      <c r="G927" s="25">
        <v>0</v>
      </c>
      <c r="H927" s="25">
        <v>0</v>
      </c>
      <c r="I927" s="25">
        <v>0</v>
      </c>
      <c r="J927" s="25" t="s">
        <v>64</v>
      </c>
    </row>
    <row r="928" spans="1:10" ht="12.75" customHeight="1" x14ac:dyDescent="0.2">
      <c r="A928" s="24"/>
      <c r="B928" s="24" t="s">
        <v>72</v>
      </c>
      <c r="C928" s="25" t="s">
        <v>64</v>
      </c>
      <c r="D928" s="25">
        <v>6</v>
      </c>
      <c r="E928" s="25">
        <v>0</v>
      </c>
      <c r="F928" s="25" t="s">
        <v>71</v>
      </c>
      <c r="G928" s="25" t="s">
        <v>71</v>
      </c>
      <c r="H928" s="25" t="s">
        <v>71</v>
      </c>
      <c r="I928" s="25">
        <v>0</v>
      </c>
      <c r="J928" s="25" t="s">
        <v>64</v>
      </c>
    </row>
    <row r="929" spans="1:10" ht="12.75" customHeight="1" x14ac:dyDescent="0.2">
      <c r="A929" s="24"/>
      <c r="B929" s="24" t="s">
        <v>73</v>
      </c>
      <c r="C929" s="25" t="s">
        <v>64</v>
      </c>
      <c r="D929" s="25" t="s">
        <v>71</v>
      </c>
      <c r="E929" s="25" t="s">
        <v>64</v>
      </c>
      <c r="F929" s="25" t="s">
        <v>64</v>
      </c>
      <c r="G929" s="25" t="s">
        <v>64</v>
      </c>
      <c r="H929" s="25" t="s">
        <v>64</v>
      </c>
      <c r="I929" s="25" t="s">
        <v>64</v>
      </c>
      <c r="J929" s="25" t="s">
        <v>64</v>
      </c>
    </row>
    <row r="930" spans="1:10" ht="12.75" customHeight="1" x14ac:dyDescent="0.2">
      <c r="A930" s="24"/>
      <c r="B930" s="24" t="s">
        <v>74</v>
      </c>
      <c r="C930" s="25" t="s">
        <v>64</v>
      </c>
      <c r="D930" s="25" t="s">
        <v>71</v>
      </c>
      <c r="E930" s="25">
        <v>0</v>
      </c>
      <c r="F930" s="25">
        <v>0</v>
      </c>
      <c r="G930" s="25" t="s">
        <v>71</v>
      </c>
      <c r="H930" s="25" t="s">
        <v>71</v>
      </c>
      <c r="I930" s="25">
        <v>0</v>
      </c>
      <c r="J930" s="25" t="s">
        <v>64</v>
      </c>
    </row>
    <row r="931" spans="1:10" ht="12.75" customHeight="1" x14ac:dyDescent="0.2">
      <c r="A931" s="24"/>
      <c r="B931" s="22" t="s">
        <v>75</v>
      </c>
      <c r="C931" s="25" t="s">
        <v>64</v>
      </c>
      <c r="D931" s="25">
        <v>2</v>
      </c>
      <c r="E931" s="25">
        <v>0</v>
      </c>
      <c r="F931" s="25" t="s">
        <v>71</v>
      </c>
      <c r="G931" s="25">
        <v>2</v>
      </c>
      <c r="H931" s="25" t="s">
        <v>71</v>
      </c>
      <c r="I931" s="25">
        <v>0</v>
      </c>
      <c r="J931" s="25" t="s">
        <v>64</v>
      </c>
    </row>
    <row r="932" spans="1:10" ht="12.75" customHeight="1" x14ac:dyDescent="0.2">
      <c r="A932" s="24"/>
      <c r="B932" s="24" t="s">
        <v>76</v>
      </c>
      <c r="C932" s="25" t="s">
        <v>64</v>
      </c>
      <c r="D932" s="25">
        <v>1</v>
      </c>
      <c r="E932" s="25">
        <v>0</v>
      </c>
      <c r="F932" s="25">
        <v>0</v>
      </c>
      <c r="G932" s="25">
        <v>2</v>
      </c>
      <c r="H932" s="25" t="s">
        <v>71</v>
      </c>
      <c r="I932" s="25">
        <v>0</v>
      </c>
      <c r="J932" s="25" t="s">
        <v>64</v>
      </c>
    </row>
    <row r="933" spans="1:10" ht="12.75" customHeight="1" x14ac:dyDescent="0.2">
      <c r="A933" s="24"/>
      <c r="B933" s="24" t="s">
        <v>77</v>
      </c>
      <c r="C933" s="25" t="s">
        <v>64</v>
      </c>
      <c r="D933" s="25" t="s">
        <v>71</v>
      </c>
      <c r="E933" s="25" t="s">
        <v>64</v>
      </c>
      <c r="F933" s="25" t="s">
        <v>64</v>
      </c>
      <c r="G933" s="25" t="s">
        <v>64</v>
      </c>
      <c r="H933" s="25" t="s">
        <v>64</v>
      </c>
      <c r="I933" s="25" t="s">
        <v>64</v>
      </c>
      <c r="J933" s="25" t="s">
        <v>64</v>
      </c>
    </row>
    <row r="934" spans="1:10" ht="12.75" customHeight="1" x14ac:dyDescent="0.2">
      <c r="A934" s="24"/>
      <c r="B934" s="24" t="s">
        <v>78</v>
      </c>
      <c r="C934" s="25" t="s">
        <v>64</v>
      </c>
      <c r="D934" s="25" t="s">
        <v>71</v>
      </c>
      <c r="E934" s="25">
        <v>0</v>
      </c>
      <c r="F934" s="25">
        <v>0</v>
      </c>
      <c r="G934" s="25" t="s">
        <v>71</v>
      </c>
      <c r="H934" s="25" t="s">
        <v>71</v>
      </c>
      <c r="I934" s="25">
        <v>0</v>
      </c>
      <c r="J934" s="25" t="s">
        <v>64</v>
      </c>
    </row>
    <row r="935" spans="1:10" ht="12.75" customHeight="1" x14ac:dyDescent="0.2">
      <c r="A935" s="24"/>
      <c r="B935" s="24" t="s">
        <v>79</v>
      </c>
      <c r="C935" s="25" t="s">
        <v>64</v>
      </c>
      <c r="D935" s="25" t="s">
        <v>71</v>
      </c>
      <c r="E935" s="25" t="s">
        <v>64</v>
      </c>
      <c r="F935" s="25" t="s">
        <v>71</v>
      </c>
      <c r="G935" s="25">
        <v>0</v>
      </c>
      <c r="H935" s="25" t="s">
        <v>71</v>
      </c>
      <c r="I935" s="25" t="s">
        <v>64</v>
      </c>
      <c r="J935" s="25" t="s">
        <v>64</v>
      </c>
    </row>
    <row r="936" spans="1:10" ht="12.75" customHeight="1" x14ac:dyDescent="0.2">
      <c r="A936" s="24"/>
      <c r="B936" s="24" t="s">
        <v>80</v>
      </c>
      <c r="C936" s="25" t="s">
        <v>64</v>
      </c>
      <c r="D936" s="25" t="s">
        <v>64</v>
      </c>
      <c r="E936" s="25">
        <v>0</v>
      </c>
      <c r="F936" s="25">
        <v>0</v>
      </c>
      <c r="G936" s="25">
        <v>0</v>
      </c>
      <c r="H936" s="25">
        <v>0</v>
      </c>
      <c r="I936" s="25">
        <v>0</v>
      </c>
      <c r="J936" s="25" t="s">
        <v>64</v>
      </c>
    </row>
    <row r="937" spans="1:10" ht="12.75" customHeight="1" x14ac:dyDescent="0.2">
      <c r="A937" s="24"/>
      <c r="B937" s="24" t="s">
        <v>81</v>
      </c>
      <c r="C937" s="25" t="s">
        <v>64</v>
      </c>
      <c r="D937" s="25" t="s">
        <v>71</v>
      </c>
      <c r="E937" s="25">
        <v>0</v>
      </c>
      <c r="F937" s="25" t="s">
        <v>71</v>
      </c>
      <c r="G937" s="25">
        <v>0</v>
      </c>
      <c r="H937" s="25" t="s">
        <v>71</v>
      </c>
      <c r="I937" s="25">
        <v>0</v>
      </c>
      <c r="J937" s="25" t="s">
        <v>64</v>
      </c>
    </row>
    <row r="938" spans="1:10" ht="12.75" customHeight="1" x14ac:dyDescent="0.2">
      <c r="A938" s="24"/>
      <c r="B938" s="22" t="s">
        <v>82</v>
      </c>
      <c r="C938" s="25" t="s">
        <v>71</v>
      </c>
      <c r="D938" s="25" t="s">
        <v>71</v>
      </c>
      <c r="E938" s="25">
        <v>0</v>
      </c>
      <c r="F938" s="25">
        <v>0</v>
      </c>
      <c r="G938" s="25">
        <v>0</v>
      </c>
      <c r="H938" s="25" t="s">
        <v>71</v>
      </c>
      <c r="I938" s="25">
        <v>0</v>
      </c>
      <c r="J938" s="25" t="s">
        <v>71</v>
      </c>
    </row>
    <row r="939" spans="1:10" ht="12.75" customHeight="1" x14ac:dyDescent="0.2">
      <c r="A939" s="24"/>
      <c r="B939" s="22"/>
      <c r="C939" s="25"/>
      <c r="D939" s="25"/>
      <c r="E939" s="25"/>
      <c r="F939" s="25"/>
      <c r="G939" s="25"/>
      <c r="H939" s="25"/>
      <c r="I939" s="25"/>
      <c r="J939" s="25"/>
    </row>
    <row r="940" spans="1:10" s="12" customFormat="1" ht="12.75" customHeight="1" x14ac:dyDescent="0.2">
      <c r="A940" s="22" t="s">
        <v>166</v>
      </c>
      <c r="B940" s="22" t="s">
        <v>167</v>
      </c>
      <c r="C940" s="27"/>
      <c r="D940" s="27"/>
      <c r="E940" s="27"/>
      <c r="F940" s="27"/>
      <c r="G940" s="27"/>
      <c r="H940" s="27"/>
      <c r="I940" s="27"/>
      <c r="J940" s="27"/>
    </row>
    <row r="941" spans="1:10" s="12" customFormat="1" ht="12.75" customHeight="1" x14ac:dyDescent="0.2">
      <c r="A941" s="22"/>
      <c r="B941" s="22"/>
      <c r="C941" s="27"/>
      <c r="D941" s="27"/>
      <c r="E941" s="27"/>
      <c r="F941" s="27"/>
      <c r="G941" s="27"/>
      <c r="H941" s="27"/>
      <c r="I941" s="27"/>
      <c r="J941" s="27"/>
    </row>
    <row r="942" spans="1:10" s="12" customFormat="1" ht="12.75" customHeight="1" x14ac:dyDescent="0.2">
      <c r="A942" s="22"/>
      <c r="B942" s="22"/>
      <c r="C942" s="27"/>
      <c r="D942" s="27"/>
      <c r="E942" s="27"/>
      <c r="F942" s="27"/>
      <c r="G942" s="27"/>
      <c r="H942" s="27"/>
      <c r="I942" s="27"/>
      <c r="J942" s="27"/>
    </row>
    <row r="943" spans="1:10" ht="12.75" customHeight="1" x14ac:dyDescent="0.2">
      <c r="A943" s="24"/>
      <c r="B943" s="22" t="s">
        <v>62</v>
      </c>
      <c r="C943" s="25">
        <v>233</v>
      </c>
      <c r="D943" s="25">
        <v>18</v>
      </c>
      <c r="E943" s="25">
        <v>0</v>
      </c>
      <c r="F943" s="25" t="s">
        <v>71</v>
      </c>
      <c r="G943" s="25">
        <v>213</v>
      </c>
      <c r="H943" s="25" t="s">
        <v>71</v>
      </c>
      <c r="I943" s="25">
        <v>0</v>
      </c>
      <c r="J943" s="25">
        <v>2</v>
      </c>
    </row>
    <row r="944" spans="1:10" ht="12.75" customHeight="1" x14ac:dyDescent="0.2">
      <c r="A944" s="24"/>
      <c r="B944" s="22" t="s">
        <v>63</v>
      </c>
      <c r="C944" s="25" t="s">
        <v>64</v>
      </c>
      <c r="D944" s="25" t="s">
        <v>71</v>
      </c>
      <c r="E944" s="25">
        <v>0</v>
      </c>
      <c r="F944" s="25" t="s">
        <v>71</v>
      </c>
      <c r="G944" s="25">
        <v>53</v>
      </c>
      <c r="H944" s="25" t="s">
        <v>71</v>
      </c>
      <c r="I944" s="25">
        <v>0</v>
      </c>
      <c r="J944" s="25" t="s">
        <v>64</v>
      </c>
    </row>
    <row r="945" spans="1:10" ht="12.75" customHeight="1" x14ac:dyDescent="0.2">
      <c r="A945" s="24"/>
      <c r="B945" s="24" t="s">
        <v>65</v>
      </c>
      <c r="C945" s="25" t="s">
        <v>64</v>
      </c>
      <c r="D945" s="25" t="s">
        <v>71</v>
      </c>
      <c r="E945" s="25">
        <v>0</v>
      </c>
      <c r="F945" s="25" t="s">
        <v>71</v>
      </c>
      <c r="G945" s="25">
        <v>26</v>
      </c>
      <c r="H945" s="25" t="s">
        <v>71</v>
      </c>
      <c r="I945" s="25">
        <v>0</v>
      </c>
      <c r="J945" s="25" t="s">
        <v>64</v>
      </c>
    </row>
    <row r="946" spans="1:10" ht="12.75" customHeight="1" x14ac:dyDescent="0.2">
      <c r="A946" s="24"/>
      <c r="B946" s="24" t="s">
        <v>66</v>
      </c>
      <c r="C946" s="25" t="s">
        <v>64</v>
      </c>
      <c r="D946" s="25">
        <v>0</v>
      </c>
      <c r="E946" s="25">
        <v>0</v>
      </c>
      <c r="F946" s="25" t="s">
        <v>71</v>
      </c>
      <c r="G946" s="25">
        <v>27</v>
      </c>
      <c r="H946" s="25">
        <v>0</v>
      </c>
      <c r="I946" s="25">
        <v>0</v>
      </c>
      <c r="J946" s="25" t="s">
        <v>64</v>
      </c>
    </row>
    <row r="947" spans="1:10" ht="12.75" customHeight="1" x14ac:dyDescent="0.2">
      <c r="A947" s="24"/>
      <c r="B947" s="22" t="s">
        <v>67</v>
      </c>
      <c r="C947" s="25" t="s">
        <v>64</v>
      </c>
      <c r="D947" s="25">
        <v>16</v>
      </c>
      <c r="E947" s="25">
        <v>0</v>
      </c>
      <c r="F947" s="25" t="s">
        <v>71</v>
      </c>
      <c r="G947" s="25">
        <v>159</v>
      </c>
      <c r="H947" s="25" t="s">
        <v>71</v>
      </c>
      <c r="I947" s="25">
        <v>0</v>
      </c>
      <c r="J947" s="25" t="s">
        <v>64</v>
      </c>
    </row>
    <row r="948" spans="1:10" ht="12.75" customHeight="1" x14ac:dyDescent="0.2">
      <c r="A948" s="24"/>
      <c r="B948" s="24" t="s">
        <v>69</v>
      </c>
      <c r="C948" s="25" t="s">
        <v>64</v>
      </c>
      <c r="D948" s="25" t="s">
        <v>71</v>
      </c>
      <c r="E948" s="25">
        <v>0</v>
      </c>
      <c r="F948" s="25">
        <v>0</v>
      </c>
      <c r="G948" s="25">
        <v>136</v>
      </c>
      <c r="H948" s="25" t="s">
        <v>71</v>
      </c>
      <c r="I948" s="25">
        <v>0</v>
      </c>
      <c r="J948" s="25" t="s">
        <v>64</v>
      </c>
    </row>
    <row r="949" spans="1:10" ht="12.75" customHeight="1" x14ac:dyDescent="0.2">
      <c r="A949" s="24"/>
      <c r="B949" s="24" t="s">
        <v>70</v>
      </c>
      <c r="C949" s="25" t="s">
        <v>64</v>
      </c>
      <c r="D949" s="25">
        <v>2</v>
      </c>
      <c r="E949" s="25">
        <v>0</v>
      </c>
      <c r="F949" s="25">
        <v>0</v>
      </c>
      <c r="G949" s="25">
        <v>0</v>
      </c>
      <c r="H949" s="25">
        <v>0</v>
      </c>
      <c r="I949" s="25">
        <v>0</v>
      </c>
      <c r="J949" s="25" t="s">
        <v>64</v>
      </c>
    </row>
    <row r="950" spans="1:10" ht="12.75" customHeight="1" x14ac:dyDescent="0.2">
      <c r="A950" s="24"/>
      <c r="B950" s="24" t="s">
        <v>72</v>
      </c>
      <c r="C950" s="25" t="s">
        <v>64</v>
      </c>
      <c r="D950" s="25">
        <v>14</v>
      </c>
      <c r="E950" s="25">
        <v>0</v>
      </c>
      <c r="F950" s="25" t="s">
        <v>71</v>
      </c>
      <c r="G950" s="25">
        <v>4</v>
      </c>
      <c r="H950" s="25" t="s">
        <v>71</v>
      </c>
      <c r="I950" s="25">
        <v>0</v>
      </c>
      <c r="J950" s="25" t="s">
        <v>64</v>
      </c>
    </row>
    <row r="951" spans="1:10" ht="12.75" customHeight="1" x14ac:dyDescent="0.2">
      <c r="A951" s="24"/>
      <c r="B951" s="24" t="s">
        <v>73</v>
      </c>
      <c r="C951" s="25" t="s">
        <v>64</v>
      </c>
      <c r="D951" s="25" t="s">
        <v>71</v>
      </c>
      <c r="E951" s="25" t="s">
        <v>64</v>
      </c>
      <c r="F951" s="25" t="s">
        <v>64</v>
      </c>
      <c r="G951" s="25" t="s">
        <v>64</v>
      </c>
      <c r="H951" s="25" t="s">
        <v>64</v>
      </c>
      <c r="I951" s="25" t="s">
        <v>64</v>
      </c>
      <c r="J951" s="25" t="s">
        <v>64</v>
      </c>
    </row>
    <row r="952" spans="1:10" ht="12.75" customHeight="1" x14ac:dyDescent="0.2">
      <c r="A952" s="24"/>
      <c r="B952" s="24" t="s">
        <v>74</v>
      </c>
      <c r="C952" s="25" t="s">
        <v>64</v>
      </c>
      <c r="D952" s="25" t="s">
        <v>71</v>
      </c>
      <c r="E952" s="25">
        <v>0</v>
      </c>
      <c r="F952" s="25" t="s">
        <v>71</v>
      </c>
      <c r="G952" s="25">
        <v>20</v>
      </c>
      <c r="H952" s="25">
        <v>0</v>
      </c>
      <c r="I952" s="25">
        <v>0</v>
      </c>
      <c r="J952" s="25" t="s">
        <v>64</v>
      </c>
    </row>
    <row r="953" spans="1:10" ht="12.75" customHeight="1" x14ac:dyDescent="0.2">
      <c r="A953" s="24"/>
      <c r="B953" s="22" t="s">
        <v>75</v>
      </c>
      <c r="C953" s="25" t="s">
        <v>64</v>
      </c>
      <c r="D953" s="25">
        <v>2</v>
      </c>
      <c r="E953" s="25">
        <v>0</v>
      </c>
      <c r="F953" s="25" t="s">
        <v>71</v>
      </c>
      <c r="G953" s="25">
        <v>1</v>
      </c>
      <c r="H953" s="25" t="s">
        <v>71</v>
      </c>
      <c r="I953" s="25">
        <v>0</v>
      </c>
      <c r="J953" s="25" t="s">
        <v>64</v>
      </c>
    </row>
    <row r="954" spans="1:10" ht="12.75" customHeight="1" x14ac:dyDescent="0.2">
      <c r="A954" s="24"/>
      <c r="B954" s="24" t="s">
        <v>76</v>
      </c>
      <c r="C954" s="25" t="s">
        <v>64</v>
      </c>
      <c r="D954" s="25">
        <v>1</v>
      </c>
      <c r="E954" s="25">
        <v>0</v>
      </c>
      <c r="F954" s="25" t="s">
        <v>71</v>
      </c>
      <c r="G954" s="25">
        <v>1</v>
      </c>
      <c r="H954" s="25" t="s">
        <v>71</v>
      </c>
      <c r="I954" s="25">
        <v>0</v>
      </c>
      <c r="J954" s="25" t="s">
        <v>64</v>
      </c>
    </row>
    <row r="955" spans="1:10" ht="12.75" customHeight="1" x14ac:dyDescent="0.2">
      <c r="A955" s="24"/>
      <c r="B955" s="24" t="s">
        <v>77</v>
      </c>
      <c r="C955" s="25" t="s">
        <v>64</v>
      </c>
      <c r="D955" s="25">
        <v>1</v>
      </c>
      <c r="E955" s="25" t="s">
        <v>64</v>
      </c>
      <c r="F955" s="25" t="s">
        <v>64</v>
      </c>
      <c r="G955" s="25" t="s">
        <v>64</v>
      </c>
      <c r="H955" s="25" t="s">
        <v>64</v>
      </c>
      <c r="I955" s="25" t="s">
        <v>64</v>
      </c>
      <c r="J955" s="25" t="s">
        <v>64</v>
      </c>
    </row>
    <row r="956" spans="1:10" ht="12.75" customHeight="1" x14ac:dyDescent="0.2">
      <c r="A956" s="24"/>
      <c r="B956" s="24" t="s">
        <v>78</v>
      </c>
      <c r="C956" s="25" t="s">
        <v>64</v>
      </c>
      <c r="D956" s="25" t="s">
        <v>71</v>
      </c>
      <c r="E956" s="25">
        <v>0</v>
      </c>
      <c r="F956" s="25">
        <v>0</v>
      </c>
      <c r="G956" s="25" t="s">
        <v>71</v>
      </c>
      <c r="H956" s="25" t="s">
        <v>71</v>
      </c>
      <c r="I956" s="25">
        <v>0</v>
      </c>
      <c r="J956" s="25" t="s">
        <v>64</v>
      </c>
    </row>
    <row r="957" spans="1:10" ht="12.75" customHeight="1" x14ac:dyDescent="0.2">
      <c r="A957" s="24"/>
      <c r="B957" s="24" t="s">
        <v>79</v>
      </c>
      <c r="C957" s="25" t="s">
        <v>64</v>
      </c>
      <c r="D957" s="25" t="s">
        <v>71</v>
      </c>
      <c r="E957" s="25" t="s">
        <v>64</v>
      </c>
      <c r="F957" s="25" t="s">
        <v>71</v>
      </c>
      <c r="G957" s="25">
        <v>0</v>
      </c>
      <c r="H957" s="25" t="s">
        <v>71</v>
      </c>
      <c r="I957" s="25" t="s">
        <v>64</v>
      </c>
      <c r="J957" s="25" t="s">
        <v>64</v>
      </c>
    </row>
    <row r="958" spans="1:10" ht="12.75" customHeight="1" x14ac:dyDescent="0.2">
      <c r="A958" s="24"/>
      <c r="B958" s="24" t="s">
        <v>80</v>
      </c>
      <c r="C958" s="25" t="s">
        <v>64</v>
      </c>
      <c r="D958" s="25" t="s">
        <v>64</v>
      </c>
      <c r="E958" s="25">
        <v>0</v>
      </c>
      <c r="F958" s="25" t="s">
        <v>71</v>
      </c>
      <c r="G958" s="25" t="s">
        <v>71</v>
      </c>
      <c r="H958" s="25">
        <v>0</v>
      </c>
      <c r="I958" s="25">
        <v>0</v>
      </c>
      <c r="J958" s="25" t="s">
        <v>64</v>
      </c>
    </row>
    <row r="959" spans="1:10" ht="12.75" customHeight="1" x14ac:dyDescent="0.2">
      <c r="A959" s="24"/>
      <c r="B959" s="24" t="s">
        <v>81</v>
      </c>
      <c r="C959" s="25" t="s">
        <v>64</v>
      </c>
      <c r="D959" s="25" t="s">
        <v>71</v>
      </c>
      <c r="E959" s="25">
        <v>0</v>
      </c>
      <c r="F959" s="25" t="s">
        <v>71</v>
      </c>
      <c r="G959" s="25">
        <v>0</v>
      </c>
      <c r="H959" s="25">
        <v>0</v>
      </c>
      <c r="I959" s="25">
        <v>0</v>
      </c>
      <c r="J959" s="25" t="s">
        <v>64</v>
      </c>
    </row>
    <row r="960" spans="1:10" ht="12.75" customHeight="1" x14ac:dyDescent="0.2">
      <c r="A960" s="24"/>
      <c r="B960" s="22" t="s">
        <v>82</v>
      </c>
      <c r="C960" s="25">
        <v>2</v>
      </c>
      <c r="D960" s="25">
        <v>0</v>
      </c>
      <c r="E960" s="25">
        <v>0</v>
      </c>
      <c r="F960" s="25">
        <v>0</v>
      </c>
      <c r="G960" s="25">
        <v>0</v>
      </c>
      <c r="H960" s="25" t="s">
        <v>71</v>
      </c>
      <c r="I960" s="25">
        <v>0</v>
      </c>
      <c r="J960" s="25">
        <v>2</v>
      </c>
    </row>
    <row r="961" spans="1:10" ht="12.75" customHeight="1" x14ac:dyDescent="0.2">
      <c r="A961" s="24"/>
      <c r="B961" s="22"/>
      <c r="C961" s="25"/>
      <c r="D961" s="25"/>
      <c r="E961" s="25"/>
      <c r="F961" s="25"/>
      <c r="G961" s="25"/>
      <c r="H961" s="25"/>
      <c r="I961" s="25"/>
      <c r="J961" s="25"/>
    </row>
    <row r="962" spans="1:10" s="12" customFormat="1" ht="12.75" customHeight="1" x14ac:dyDescent="0.2">
      <c r="A962" s="22" t="s">
        <v>168</v>
      </c>
      <c r="B962" s="22" t="s">
        <v>169</v>
      </c>
      <c r="C962" s="27"/>
      <c r="D962" s="27"/>
      <c r="E962" s="27"/>
      <c r="F962" s="27"/>
      <c r="G962" s="27"/>
      <c r="H962" s="27"/>
      <c r="I962" s="27"/>
      <c r="J962" s="27"/>
    </row>
    <row r="963" spans="1:10" s="12" customFormat="1" ht="12.75" customHeight="1" x14ac:dyDescent="0.2">
      <c r="A963" s="22"/>
      <c r="B963" s="22"/>
      <c r="C963" s="27"/>
      <c r="D963" s="27"/>
      <c r="E963" s="27"/>
      <c r="F963" s="27"/>
      <c r="G963" s="27"/>
      <c r="H963" s="27"/>
      <c r="I963" s="27"/>
      <c r="J963" s="27"/>
    </row>
    <row r="964" spans="1:10" s="12" customFormat="1" ht="12.75" customHeight="1" x14ac:dyDescent="0.2">
      <c r="A964" s="22"/>
      <c r="B964" s="22"/>
      <c r="C964" s="27"/>
      <c r="D964" s="27"/>
      <c r="E964" s="27"/>
      <c r="F964" s="27"/>
      <c r="G964" s="27"/>
      <c r="H964" s="27"/>
      <c r="I964" s="27"/>
      <c r="J964" s="27"/>
    </row>
    <row r="965" spans="1:10" ht="12.75" customHeight="1" x14ac:dyDescent="0.2">
      <c r="A965" s="24"/>
      <c r="B965" s="22" t="s">
        <v>62</v>
      </c>
      <c r="C965" s="25">
        <v>33</v>
      </c>
      <c r="D965" s="25" t="s">
        <v>68</v>
      </c>
      <c r="E965" s="25" t="s">
        <v>71</v>
      </c>
      <c r="F965" s="25" t="s">
        <v>68</v>
      </c>
      <c r="G965" s="25">
        <v>24</v>
      </c>
      <c r="H965" s="25" t="s">
        <v>71</v>
      </c>
      <c r="I965" s="25" t="s">
        <v>68</v>
      </c>
      <c r="J965" s="25" t="s">
        <v>71</v>
      </c>
    </row>
    <row r="966" spans="1:10" ht="12.75" customHeight="1" x14ac:dyDescent="0.2">
      <c r="A966" s="24"/>
      <c r="B966" s="22" t="s">
        <v>63</v>
      </c>
      <c r="C966" s="25" t="s">
        <v>64</v>
      </c>
      <c r="D966" s="25" t="s">
        <v>71</v>
      </c>
      <c r="E966" s="25">
        <v>0</v>
      </c>
      <c r="F966" s="25" t="s">
        <v>71</v>
      </c>
      <c r="G966" s="25">
        <v>2</v>
      </c>
      <c r="H966" s="25" t="s">
        <v>71</v>
      </c>
      <c r="I966" s="25">
        <v>0</v>
      </c>
      <c r="J966" s="25" t="s">
        <v>64</v>
      </c>
    </row>
    <row r="967" spans="1:10" ht="12.75" customHeight="1" x14ac:dyDescent="0.2">
      <c r="A967" s="24"/>
      <c r="B967" s="24" t="s">
        <v>65</v>
      </c>
      <c r="C967" s="25" t="s">
        <v>64</v>
      </c>
      <c r="D967" s="25" t="s">
        <v>71</v>
      </c>
      <c r="E967" s="25">
        <v>0</v>
      </c>
      <c r="F967" s="25">
        <v>0</v>
      </c>
      <c r="G967" s="25">
        <v>1</v>
      </c>
      <c r="H967" s="25" t="s">
        <v>71</v>
      </c>
      <c r="I967" s="25">
        <v>0</v>
      </c>
      <c r="J967" s="25" t="s">
        <v>64</v>
      </c>
    </row>
    <row r="968" spans="1:10" ht="12.75" customHeight="1" x14ac:dyDescent="0.2">
      <c r="A968" s="24"/>
      <c r="B968" s="24" t="s">
        <v>66</v>
      </c>
      <c r="C968" s="25" t="s">
        <v>64</v>
      </c>
      <c r="D968" s="25">
        <v>0</v>
      </c>
      <c r="E968" s="25">
        <v>0</v>
      </c>
      <c r="F968" s="25" t="s">
        <v>71</v>
      </c>
      <c r="G968" s="25">
        <v>1</v>
      </c>
      <c r="H968" s="25" t="s">
        <v>71</v>
      </c>
      <c r="I968" s="25">
        <v>0</v>
      </c>
      <c r="J968" s="25" t="s">
        <v>64</v>
      </c>
    </row>
    <row r="969" spans="1:10" ht="12.75" customHeight="1" x14ac:dyDescent="0.2">
      <c r="A969" s="24"/>
      <c r="B969" s="22" t="s">
        <v>67</v>
      </c>
      <c r="C969" s="25" t="s">
        <v>64</v>
      </c>
      <c r="D969" s="25" t="s">
        <v>68</v>
      </c>
      <c r="E969" s="25" t="s">
        <v>71</v>
      </c>
      <c r="F969" s="25" t="s">
        <v>68</v>
      </c>
      <c r="G969" s="25">
        <v>22</v>
      </c>
      <c r="H969" s="25" t="s">
        <v>71</v>
      </c>
      <c r="I969" s="25" t="s">
        <v>68</v>
      </c>
      <c r="J969" s="25" t="s">
        <v>64</v>
      </c>
    </row>
    <row r="970" spans="1:10" ht="12.75" customHeight="1" x14ac:dyDescent="0.2">
      <c r="A970" s="24"/>
      <c r="B970" s="24" t="s">
        <v>69</v>
      </c>
      <c r="C970" s="25" t="s">
        <v>64</v>
      </c>
      <c r="D970" s="25" t="s">
        <v>71</v>
      </c>
      <c r="E970" s="25" t="s">
        <v>71</v>
      </c>
      <c r="F970" s="25" t="s">
        <v>68</v>
      </c>
      <c r="G970" s="25">
        <v>20</v>
      </c>
      <c r="H970" s="25" t="s">
        <v>71</v>
      </c>
      <c r="I970" s="25" t="s">
        <v>68</v>
      </c>
      <c r="J970" s="25" t="s">
        <v>64</v>
      </c>
    </row>
    <row r="971" spans="1:10" ht="12.75" customHeight="1" x14ac:dyDescent="0.2">
      <c r="A971" s="24"/>
      <c r="B971" s="24" t="s">
        <v>70</v>
      </c>
      <c r="C971" s="25" t="s">
        <v>64</v>
      </c>
      <c r="D971" s="25" t="s">
        <v>71</v>
      </c>
      <c r="E971" s="25">
        <v>0</v>
      </c>
      <c r="F971" s="25">
        <v>0</v>
      </c>
      <c r="G971" s="25">
        <v>0</v>
      </c>
      <c r="H971" s="25">
        <v>0</v>
      </c>
      <c r="I971" s="25">
        <v>0</v>
      </c>
      <c r="J971" s="25" t="s">
        <v>64</v>
      </c>
    </row>
    <row r="972" spans="1:10" ht="12.75" customHeight="1" x14ac:dyDescent="0.2">
      <c r="A972" s="24"/>
      <c r="B972" s="24" t="s">
        <v>72</v>
      </c>
      <c r="C972" s="25" t="s">
        <v>64</v>
      </c>
      <c r="D972" s="25" t="s">
        <v>68</v>
      </c>
      <c r="E972" s="25">
        <v>0</v>
      </c>
      <c r="F972" s="25" t="s">
        <v>71</v>
      </c>
      <c r="G972" s="25" t="s">
        <v>71</v>
      </c>
      <c r="H972" s="25" t="s">
        <v>71</v>
      </c>
      <c r="I972" s="25">
        <v>0</v>
      </c>
      <c r="J972" s="25" t="s">
        <v>64</v>
      </c>
    </row>
    <row r="973" spans="1:10" ht="12.75" customHeight="1" x14ac:dyDescent="0.2">
      <c r="A973" s="24"/>
      <c r="B973" s="24" t="s">
        <v>73</v>
      </c>
      <c r="C973" s="25" t="s">
        <v>64</v>
      </c>
      <c r="D973" s="25">
        <v>0</v>
      </c>
      <c r="E973" s="25" t="s">
        <v>64</v>
      </c>
      <c r="F973" s="25" t="s">
        <v>64</v>
      </c>
      <c r="G973" s="25" t="s">
        <v>64</v>
      </c>
      <c r="H973" s="25" t="s">
        <v>64</v>
      </c>
      <c r="I973" s="25" t="s">
        <v>64</v>
      </c>
      <c r="J973" s="25" t="s">
        <v>64</v>
      </c>
    </row>
    <row r="974" spans="1:10" ht="12.75" customHeight="1" x14ac:dyDescent="0.2">
      <c r="A974" s="24"/>
      <c r="B974" s="24" t="s">
        <v>74</v>
      </c>
      <c r="C974" s="25" t="s">
        <v>64</v>
      </c>
      <c r="D974" s="25">
        <v>0</v>
      </c>
      <c r="E974" s="25">
        <v>0</v>
      </c>
      <c r="F974" s="25" t="s">
        <v>71</v>
      </c>
      <c r="G974" s="25">
        <v>1</v>
      </c>
      <c r="H974" s="25">
        <v>0</v>
      </c>
      <c r="I974" s="25">
        <v>0</v>
      </c>
      <c r="J974" s="25" t="s">
        <v>64</v>
      </c>
    </row>
    <row r="975" spans="1:10" ht="12.75" customHeight="1" x14ac:dyDescent="0.2">
      <c r="A975" s="24"/>
      <c r="B975" s="22" t="s">
        <v>75</v>
      </c>
      <c r="C975" s="25" t="s">
        <v>64</v>
      </c>
      <c r="D975" s="25">
        <v>1</v>
      </c>
      <c r="E975" s="25">
        <v>0</v>
      </c>
      <c r="F975" s="25" t="s">
        <v>71</v>
      </c>
      <c r="G975" s="25" t="s">
        <v>71</v>
      </c>
      <c r="H975" s="25" t="s">
        <v>71</v>
      </c>
      <c r="I975" s="25">
        <v>0</v>
      </c>
      <c r="J975" s="25" t="s">
        <v>64</v>
      </c>
    </row>
    <row r="976" spans="1:10" ht="12.75" customHeight="1" x14ac:dyDescent="0.2">
      <c r="A976" s="24"/>
      <c r="B976" s="24" t="s">
        <v>76</v>
      </c>
      <c r="C976" s="25" t="s">
        <v>64</v>
      </c>
      <c r="D976" s="25" t="s">
        <v>71</v>
      </c>
      <c r="E976" s="25">
        <v>0</v>
      </c>
      <c r="F976" s="25" t="s">
        <v>71</v>
      </c>
      <c r="G976" s="25" t="s">
        <v>71</v>
      </c>
      <c r="H976" s="25" t="s">
        <v>71</v>
      </c>
      <c r="I976" s="25">
        <v>0</v>
      </c>
      <c r="J976" s="25" t="s">
        <v>64</v>
      </c>
    </row>
    <row r="977" spans="1:10" ht="12.75" customHeight="1" x14ac:dyDescent="0.2">
      <c r="A977" s="24"/>
      <c r="B977" s="24" t="s">
        <v>77</v>
      </c>
      <c r="C977" s="25" t="s">
        <v>64</v>
      </c>
      <c r="D977" s="25" t="s">
        <v>71</v>
      </c>
      <c r="E977" s="25" t="s">
        <v>64</v>
      </c>
      <c r="F977" s="25" t="s">
        <v>64</v>
      </c>
      <c r="G977" s="25" t="s">
        <v>64</v>
      </c>
      <c r="H977" s="25" t="s">
        <v>64</v>
      </c>
      <c r="I977" s="25" t="s">
        <v>64</v>
      </c>
      <c r="J977" s="25" t="s">
        <v>64</v>
      </c>
    </row>
    <row r="978" spans="1:10" ht="12.75" customHeight="1" x14ac:dyDescent="0.2">
      <c r="A978" s="24"/>
      <c r="B978" s="24" t="s">
        <v>78</v>
      </c>
      <c r="C978" s="25" t="s">
        <v>64</v>
      </c>
      <c r="D978" s="25" t="s">
        <v>71</v>
      </c>
      <c r="E978" s="25">
        <v>0</v>
      </c>
      <c r="F978" s="25" t="s">
        <v>71</v>
      </c>
      <c r="G978" s="25" t="s">
        <v>71</v>
      </c>
      <c r="H978" s="25" t="s">
        <v>71</v>
      </c>
      <c r="I978" s="25">
        <v>0</v>
      </c>
      <c r="J978" s="25" t="s">
        <v>64</v>
      </c>
    </row>
    <row r="979" spans="1:10" ht="12.75" customHeight="1" x14ac:dyDescent="0.2">
      <c r="A979" s="24"/>
      <c r="B979" s="24" t="s">
        <v>79</v>
      </c>
      <c r="C979" s="25" t="s">
        <v>64</v>
      </c>
      <c r="D979" s="25" t="s">
        <v>71</v>
      </c>
      <c r="E979" s="25" t="s">
        <v>64</v>
      </c>
      <c r="F979" s="25" t="s">
        <v>71</v>
      </c>
      <c r="G979" s="25">
        <v>0</v>
      </c>
      <c r="H979" s="25" t="s">
        <v>71</v>
      </c>
      <c r="I979" s="25" t="s">
        <v>64</v>
      </c>
      <c r="J979" s="25" t="s">
        <v>64</v>
      </c>
    </row>
    <row r="980" spans="1:10" ht="12.75" customHeight="1" x14ac:dyDescent="0.2">
      <c r="A980" s="24"/>
      <c r="B980" s="24" t="s">
        <v>80</v>
      </c>
      <c r="C980" s="25" t="s">
        <v>64</v>
      </c>
      <c r="D980" s="25" t="s">
        <v>64</v>
      </c>
      <c r="E980" s="25">
        <v>0</v>
      </c>
      <c r="F980" s="25" t="s">
        <v>71</v>
      </c>
      <c r="G980" s="25">
        <v>0</v>
      </c>
      <c r="H980" s="25">
        <v>0</v>
      </c>
      <c r="I980" s="25">
        <v>0</v>
      </c>
      <c r="J980" s="25" t="s">
        <v>64</v>
      </c>
    </row>
    <row r="981" spans="1:10" ht="12.75" customHeight="1" x14ac:dyDescent="0.2">
      <c r="A981" s="24"/>
      <c r="B981" s="24" t="s">
        <v>81</v>
      </c>
      <c r="C981" s="25" t="s">
        <v>64</v>
      </c>
      <c r="D981" s="25">
        <v>0</v>
      </c>
      <c r="E981" s="25">
        <v>0</v>
      </c>
      <c r="F981" s="25" t="s">
        <v>71</v>
      </c>
      <c r="G981" s="25">
        <v>0</v>
      </c>
      <c r="H981" s="25">
        <v>0</v>
      </c>
      <c r="I981" s="25">
        <v>0</v>
      </c>
      <c r="J981" s="25" t="s">
        <v>64</v>
      </c>
    </row>
    <row r="982" spans="1:10" ht="12.75" customHeight="1" x14ac:dyDescent="0.2">
      <c r="A982" s="24"/>
      <c r="B982" s="22" t="s">
        <v>82</v>
      </c>
      <c r="C982" s="25" t="s">
        <v>71</v>
      </c>
      <c r="D982" s="25">
        <v>0</v>
      </c>
      <c r="E982" s="25">
        <v>0</v>
      </c>
      <c r="F982" s="25">
        <v>0</v>
      </c>
      <c r="G982" s="25">
        <v>0</v>
      </c>
      <c r="H982" s="25" t="s">
        <v>71</v>
      </c>
      <c r="I982" s="25">
        <v>0</v>
      </c>
      <c r="J982" s="25" t="s">
        <v>71</v>
      </c>
    </row>
    <row r="983" spans="1:10" ht="12.75" customHeight="1" x14ac:dyDescent="0.2">
      <c r="A983" s="24"/>
      <c r="B983" s="22"/>
      <c r="C983" s="25"/>
      <c r="D983" s="25"/>
      <c r="E983" s="25"/>
      <c r="F983" s="25"/>
      <c r="G983" s="25"/>
      <c r="H983" s="25"/>
      <c r="I983" s="25"/>
      <c r="J983" s="25"/>
    </row>
    <row r="984" spans="1:10" s="12" customFormat="1" ht="12.75" customHeight="1" x14ac:dyDescent="0.2">
      <c r="A984" s="22" t="s">
        <v>170</v>
      </c>
      <c r="B984" s="22" t="s">
        <v>171</v>
      </c>
      <c r="C984" s="27"/>
      <c r="D984" s="27"/>
      <c r="E984" s="27"/>
      <c r="F984" s="27"/>
      <c r="G984" s="27"/>
      <c r="H984" s="27"/>
      <c r="I984" s="27"/>
      <c r="J984" s="27"/>
    </row>
    <row r="985" spans="1:10" s="12" customFormat="1" ht="12.75" customHeight="1" x14ac:dyDescent="0.2">
      <c r="A985" s="22"/>
      <c r="B985" s="22"/>
      <c r="C985" s="27"/>
      <c r="D985" s="27"/>
      <c r="E985" s="27"/>
      <c r="F985" s="27"/>
      <c r="G985" s="27"/>
      <c r="H985" s="27"/>
      <c r="I985" s="27"/>
      <c r="J985" s="27"/>
    </row>
    <row r="986" spans="1:10" s="12" customFormat="1" ht="12.75" customHeight="1" x14ac:dyDescent="0.2">
      <c r="A986" s="22"/>
      <c r="B986" s="22"/>
      <c r="C986" s="27"/>
      <c r="D986" s="27"/>
      <c r="E986" s="27"/>
      <c r="F986" s="27"/>
      <c r="G986" s="27"/>
      <c r="H986" s="27"/>
      <c r="I986" s="27"/>
      <c r="J986" s="27"/>
    </row>
    <row r="987" spans="1:10" ht="12.75" customHeight="1" x14ac:dyDescent="0.2">
      <c r="A987" s="24"/>
      <c r="B987" s="22" t="s">
        <v>62</v>
      </c>
      <c r="C987" s="25">
        <v>114</v>
      </c>
      <c r="D987" s="25">
        <v>36</v>
      </c>
      <c r="E987" s="25">
        <v>0</v>
      </c>
      <c r="F987" s="25">
        <v>1</v>
      </c>
      <c r="G987" s="25">
        <v>62</v>
      </c>
      <c r="H987" s="25" t="s">
        <v>71</v>
      </c>
      <c r="I987" s="25" t="s">
        <v>71</v>
      </c>
      <c r="J987" s="25">
        <v>16</v>
      </c>
    </row>
    <row r="988" spans="1:10" ht="12.75" customHeight="1" x14ac:dyDescent="0.2">
      <c r="A988" s="24"/>
      <c r="B988" s="22" t="s">
        <v>63</v>
      </c>
      <c r="C988" s="25" t="s">
        <v>64</v>
      </c>
      <c r="D988" s="25">
        <v>1</v>
      </c>
      <c r="E988" s="25">
        <v>0</v>
      </c>
      <c r="F988" s="25" t="s">
        <v>71</v>
      </c>
      <c r="G988" s="25">
        <v>37</v>
      </c>
      <c r="H988" s="25" t="s">
        <v>71</v>
      </c>
      <c r="I988" s="25" t="s">
        <v>71</v>
      </c>
      <c r="J988" s="25" t="s">
        <v>64</v>
      </c>
    </row>
    <row r="989" spans="1:10" ht="12.75" customHeight="1" x14ac:dyDescent="0.2">
      <c r="A989" s="24"/>
      <c r="B989" s="24" t="s">
        <v>65</v>
      </c>
      <c r="C989" s="25" t="s">
        <v>64</v>
      </c>
      <c r="D989" s="25">
        <v>1</v>
      </c>
      <c r="E989" s="25">
        <v>0</v>
      </c>
      <c r="F989" s="25" t="s">
        <v>71</v>
      </c>
      <c r="G989" s="25">
        <v>20</v>
      </c>
      <c r="H989" s="25" t="s">
        <v>71</v>
      </c>
      <c r="I989" s="25" t="s">
        <v>71</v>
      </c>
      <c r="J989" s="25" t="s">
        <v>64</v>
      </c>
    </row>
    <row r="990" spans="1:10" ht="12.75" customHeight="1" x14ac:dyDescent="0.2">
      <c r="A990" s="24"/>
      <c r="B990" s="24" t="s">
        <v>66</v>
      </c>
      <c r="C990" s="25" t="s">
        <v>64</v>
      </c>
      <c r="D990" s="25">
        <v>0</v>
      </c>
      <c r="E990" s="25">
        <v>0</v>
      </c>
      <c r="F990" s="25" t="s">
        <v>71</v>
      </c>
      <c r="G990" s="25">
        <v>17</v>
      </c>
      <c r="H990" s="25" t="s">
        <v>71</v>
      </c>
      <c r="I990" s="25">
        <v>0</v>
      </c>
      <c r="J990" s="25" t="s">
        <v>64</v>
      </c>
    </row>
    <row r="991" spans="1:10" ht="12.75" customHeight="1" x14ac:dyDescent="0.2">
      <c r="A991" s="24"/>
      <c r="B991" s="22" t="s">
        <v>67</v>
      </c>
      <c r="C991" s="25" t="s">
        <v>64</v>
      </c>
      <c r="D991" s="25">
        <v>18</v>
      </c>
      <c r="E991" s="25">
        <v>0</v>
      </c>
      <c r="F991" s="25" t="s">
        <v>71</v>
      </c>
      <c r="G991" s="25">
        <v>8</v>
      </c>
      <c r="H991" s="25" t="s">
        <v>71</v>
      </c>
      <c r="I991" s="25">
        <v>0</v>
      </c>
      <c r="J991" s="25" t="s">
        <v>64</v>
      </c>
    </row>
    <row r="992" spans="1:10" ht="12.75" customHeight="1" x14ac:dyDescent="0.2">
      <c r="A992" s="24"/>
      <c r="B992" s="24" t="s">
        <v>69</v>
      </c>
      <c r="C992" s="25" t="s">
        <v>64</v>
      </c>
      <c r="D992" s="25">
        <v>1</v>
      </c>
      <c r="E992" s="25">
        <v>0</v>
      </c>
      <c r="F992" s="25" t="s">
        <v>71</v>
      </c>
      <c r="G992" s="25">
        <v>6</v>
      </c>
      <c r="H992" s="25" t="s">
        <v>71</v>
      </c>
      <c r="I992" s="25">
        <v>0</v>
      </c>
      <c r="J992" s="25" t="s">
        <v>64</v>
      </c>
    </row>
    <row r="993" spans="1:10" ht="12.75" customHeight="1" x14ac:dyDescent="0.2">
      <c r="A993" s="24"/>
      <c r="B993" s="24" t="s">
        <v>70</v>
      </c>
      <c r="C993" s="25" t="s">
        <v>64</v>
      </c>
      <c r="D993" s="25">
        <v>6</v>
      </c>
      <c r="E993" s="25">
        <v>0</v>
      </c>
      <c r="F993" s="25" t="s">
        <v>71</v>
      </c>
      <c r="G993" s="25" t="s">
        <v>71</v>
      </c>
      <c r="H993" s="25">
        <v>0</v>
      </c>
      <c r="I993" s="25">
        <v>0</v>
      </c>
      <c r="J993" s="25" t="s">
        <v>64</v>
      </c>
    </row>
    <row r="994" spans="1:10" ht="12.75" customHeight="1" x14ac:dyDescent="0.2">
      <c r="A994" s="24"/>
      <c r="B994" s="24" t="s">
        <v>72</v>
      </c>
      <c r="C994" s="25" t="s">
        <v>64</v>
      </c>
      <c r="D994" s="25">
        <v>10</v>
      </c>
      <c r="E994" s="25">
        <v>0</v>
      </c>
      <c r="F994" s="25" t="s">
        <v>71</v>
      </c>
      <c r="G994" s="25">
        <v>1</v>
      </c>
      <c r="H994" s="25" t="s">
        <v>71</v>
      </c>
      <c r="I994" s="25">
        <v>0</v>
      </c>
      <c r="J994" s="25" t="s">
        <v>64</v>
      </c>
    </row>
    <row r="995" spans="1:10" ht="12.75" customHeight="1" x14ac:dyDescent="0.2">
      <c r="A995" s="24"/>
      <c r="B995" s="24" t="s">
        <v>73</v>
      </c>
      <c r="C995" s="25" t="s">
        <v>64</v>
      </c>
      <c r="D995" s="25" t="s">
        <v>71</v>
      </c>
      <c r="E995" s="25" t="s">
        <v>64</v>
      </c>
      <c r="F995" s="25" t="s">
        <v>64</v>
      </c>
      <c r="G995" s="25" t="s">
        <v>64</v>
      </c>
      <c r="H995" s="25" t="s">
        <v>64</v>
      </c>
      <c r="I995" s="25" t="s">
        <v>64</v>
      </c>
      <c r="J995" s="25" t="s">
        <v>64</v>
      </c>
    </row>
    <row r="996" spans="1:10" ht="12.75" customHeight="1" x14ac:dyDescent="0.2">
      <c r="A996" s="24"/>
      <c r="B996" s="24" t="s">
        <v>74</v>
      </c>
      <c r="C996" s="25" t="s">
        <v>64</v>
      </c>
      <c r="D996" s="25">
        <v>1</v>
      </c>
      <c r="E996" s="25">
        <v>0</v>
      </c>
      <c r="F996" s="25" t="s">
        <v>71</v>
      </c>
      <c r="G996" s="25" t="s">
        <v>71</v>
      </c>
      <c r="H996" s="25" t="s">
        <v>71</v>
      </c>
      <c r="I996" s="25">
        <v>0</v>
      </c>
      <c r="J996" s="25" t="s">
        <v>64</v>
      </c>
    </row>
    <row r="997" spans="1:10" ht="12.75" customHeight="1" x14ac:dyDescent="0.2">
      <c r="A997" s="24"/>
      <c r="B997" s="22" t="s">
        <v>75</v>
      </c>
      <c r="C997" s="25" t="s">
        <v>64</v>
      </c>
      <c r="D997" s="25">
        <v>16</v>
      </c>
      <c r="E997" s="25">
        <v>0</v>
      </c>
      <c r="F997" s="25" t="s">
        <v>71</v>
      </c>
      <c r="G997" s="25">
        <v>17</v>
      </c>
      <c r="H997" s="25" t="s">
        <v>71</v>
      </c>
      <c r="I997" s="25" t="s">
        <v>71</v>
      </c>
      <c r="J997" s="25" t="s">
        <v>64</v>
      </c>
    </row>
    <row r="998" spans="1:10" ht="12.75" customHeight="1" x14ac:dyDescent="0.2">
      <c r="A998" s="24"/>
      <c r="B998" s="24" t="s">
        <v>76</v>
      </c>
      <c r="C998" s="25" t="s">
        <v>64</v>
      </c>
      <c r="D998" s="25">
        <v>10</v>
      </c>
      <c r="E998" s="25">
        <v>0</v>
      </c>
      <c r="F998" s="25" t="s">
        <v>71</v>
      </c>
      <c r="G998" s="25">
        <v>15</v>
      </c>
      <c r="H998" s="25" t="s">
        <v>71</v>
      </c>
      <c r="I998" s="25" t="s">
        <v>71</v>
      </c>
      <c r="J998" s="25" t="s">
        <v>64</v>
      </c>
    </row>
    <row r="999" spans="1:10" ht="12.75" customHeight="1" x14ac:dyDescent="0.2">
      <c r="A999" s="24"/>
      <c r="B999" s="24" t="s">
        <v>77</v>
      </c>
      <c r="C999" s="25" t="s">
        <v>64</v>
      </c>
      <c r="D999" s="25">
        <v>4</v>
      </c>
      <c r="E999" s="25" t="s">
        <v>64</v>
      </c>
      <c r="F999" s="25" t="s">
        <v>64</v>
      </c>
      <c r="G999" s="25" t="s">
        <v>64</v>
      </c>
      <c r="H999" s="25" t="s">
        <v>64</v>
      </c>
      <c r="I999" s="25" t="s">
        <v>64</v>
      </c>
      <c r="J999" s="25" t="s">
        <v>64</v>
      </c>
    </row>
    <row r="1000" spans="1:10" ht="12.75" customHeight="1" x14ac:dyDescent="0.2">
      <c r="A1000" s="24"/>
      <c r="B1000" s="24" t="s">
        <v>78</v>
      </c>
      <c r="C1000" s="25" t="s">
        <v>64</v>
      </c>
      <c r="D1000" s="25">
        <v>2</v>
      </c>
      <c r="E1000" s="25">
        <v>0</v>
      </c>
      <c r="F1000" s="25" t="s">
        <v>71</v>
      </c>
      <c r="G1000" s="25">
        <v>1</v>
      </c>
      <c r="H1000" s="25" t="s">
        <v>71</v>
      </c>
      <c r="I1000" s="25">
        <v>0</v>
      </c>
      <c r="J1000" s="25" t="s">
        <v>64</v>
      </c>
    </row>
    <row r="1001" spans="1:10" ht="12.75" customHeight="1" x14ac:dyDescent="0.2">
      <c r="A1001" s="24"/>
      <c r="B1001" s="24" t="s">
        <v>79</v>
      </c>
      <c r="C1001" s="25" t="s">
        <v>64</v>
      </c>
      <c r="D1001" s="25" t="s">
        <v>71</v>
      </c>
      <c r="E1001" s="25" t="s">
        <v>64</v>
      </c>
      <c r="F1001" s="25" t="s">
        <v>71</v>
      </c>
      <c r="G1001" s="25" t="s">
        <v>71</v>
      </c>
      <c r="H1001" s="25" t="s">
        <v>71</v>
      </c>
      <c r="I1001" s="25" t="s">
        <v>64</v>
      </c>
      <c r="J1001" s="25" t="s">
        <v>64</v>
      </c>
    </row>
    <row r="1002" spans="1:10" ht="12.75" customHeight="1" x14ac:dyDescent="0.2">
      <c r="A1002" s="24"/>
      <c r="B1002" s="24" t="s">
        <v>80</v>
      </c>
      <c r="C1002" s="25" t="s">
        <v>64</v>
      </c>
      <c r="D1002" s="25" t="s">
        <v>64</v>
      </c>
      <c r="E1002" s="25">
        <v>0</v>
      </c>
      <c r="F1002" s="25" t="s">
        <v>71</v>
      </c>
      <c r="G1002" s="25" t="s">
        <v>71</v>
      </c>
      <c r="H1002" s="25" t="s">
        <v>71</v>
      </c>
      <c r="I1002" s="25">
        <v>0</v>
      </c>
      <c r="J1002" s="25" t="s">
        <v>64</v>
      </c>
    </row>
    <row r="1003" spans="1:10" ht="12.75" customHeight="1" x14ac:dyDescent="0.2">
      <c r="A1003" s="24"/>
      <c r="B1003" s="24" t="s">
        <v>81</v>
      </c>
      <c r="C1003" s="25" t="s">
        <v>64</v>
      </c>
      <c r="D1003" s="25">
        <v>1</v>
      </c>
      <c r="E1003" s="25">
        <v>0</v>
      </c>
      <c r="F1003" s="25" t="s">
        <v>71</v>
      </c>
      <c r="G1003" s="25" t="s">
        <v>71</v>
      </c>
      <c r="H1003" s="25" t="s">
        <v>71</v>
      </c>
      <c r="I1003" s="25">
        <v>0</v>
      </c>
      <c r="J1003" s="25" t="s">
        <v>64</v>
      </c>
    </row>
    <row r="1004" spans="1:10" ht="12.75" customHeight="1" x14ac:dyDescent="0.2">
      <c r="A1004" s="24"/>
      <c r="B1004" s="22" t="s">
        <v>82</v>
      </c>
      <c r="C1004" s="25">
        <v>17</v>
      </c>
      <c r="D1004" s="25">
        <v>1</v>
      </c>
      <c r="E1004" s="25">
        <v>0</v>
      </c>
      <c r="F1004" s="25">
        <v>0</v>
      </c>
      <c r="G1004" s="25">
        <v>1</v>
      </c>
      <c r="H1004" s="25" t="s">
        <v>71</v>
      </c>
      <c r="I1004" s="25">
        <v>0</v>
      </c>
      <c r="J1004" s="25">
        <v>16</v>
      </c>
    </row>
    <row r="1005" spans="1:10" ht="12.75" customHeight="1" x14ac:dyDescent="0.2">
      <c r="A1005" s="24"/>
      <c r="B1005" s="22"/>
      <c r="C1005" s="25"/>
      <c r="D1005" s="25"/>
      <c r="E1005" s="25"/>
      <c r="F1005" s="25"/>
      <c r="G1005" s="25"/>
      <c r="H1005" s="25"/>
      <c r="I1005" s="25"/>
      <c r="J1005" s="25"/>
    </row>
    <row r="1006" spans="1:10" s="12" customFormat="1" ht="12.75" customHeight="1" x14ac:dyDescent="0.2">
      <c r="A1006" s="22" t="s">
        <v>172</v>
      </c>
      <c r="B1006" s="22" t="s">
        <v>173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ht="12.75" customHeight="1" x14ac:dyDescent="0.2">
      <c r="A1007" s="24"/>
      <c r="B1007" s="24"/>
      <c r="C1007" s="25"/>
      <c r="D1007" s="25"/>
      <c r="E1007" s="25"/>
      <c r="F1007" s="25"/>
      <c r="G1007" s="25"/>
      <c r="H1007" s="25"/>
      <c r="I1007" s="25"/>
      <c r="J1007" s="25"/>
    </row>
    <row r="1008" spans="1:10" ht="12.75" customHeight="1" x14ac:dyDescent="0.2">
      <c r="A1008" s="24"/>
      <c r="B1008" s="24"/>
      <c r="C1008" s="25"/>
      <c r="D1008" s="25"/>
      <c r="E1008" s="25"/>
      <c r="F1008" s="25"/>
      <c r="G1008" s="25"/>
      <c r="H1008" s="25"/>
      <c r="I1008" s="25"/>
      <c r="J1008" s="25"/>
    </row>
    <row r="1009" spans="1:10" ht="12.75" customHeight="1" x14ac:dyDescent="0.2">
      <c r="A1009" s="24"/>
      <c r="B1009" s="22" t="s">
        <v>62</v>
      </c>
      <c r="C1009" s="25">
        <v>66</v>
      </c>
      <c r="D1009" s="25">
        <v>21</v>
      </c>
      <c r="E1009" s="25">
        <v>0</v>
      </c>
      <c r="F1009" s="25" t="s">
        <v>71</v>
      </c>
      <c r="G1009" s="25">
        <v>30</v>
      </c>
      <c r="H1009" s="25" t="s">
        <v>71</v>
      </c>
      <c r="I1009" s="25" t="s">
        <v>71</v>
      </c>
      <c r="J1009" s="25">
        <v>14</v>
      </c>
    </row>
    <row r="1010" spans="1:10" ht="12.75" customHeight="1" x14ac:dyDescent="0.2">
      <c r="A1010" s="24"/>
      <c r="B1010" s="22" t="s">
        <v>63</v>
      </c>
      <c r="C1010" s="25" t="s">
        <v>64</v>
      </c>
      <c r="D1010" s="25">
        <v>1</v>
      </c>
      <c r="E1010" s="25">
        <v>0</v>
      </c>
      <c r="F1010" s="25" t="s">
        <v>71</v>
      </c>
      <c r="G1010" s="25">
        <v>14</v>
      </c>
      <c r="H1010" s="25" t="s">
        <v>71</v>
      </c>
      <c r="I1010" s="25" t="s">
        <v>71</v>
      </c>
      <c r="J1010" s="25" t="s">
        <v>64</v>
      </c>
    </row>
    <row r="1011" spans="1:10" ht="12.75" customHeight="1" x14ac:dyDescent="0.2">
      <c r="A1011" s="24"/>
      <c r="B1011" s="24" t="s">
        <v>65</v>
      </c>
      <c r="C1011" s="25" t="s">
        <v>64</v>
      </c>
      <c r="D1011" s="25">
        <v>1</v>
      </c>
      <c r="E1011" s="25">
        <v>0</v>
      </c>
      <c r="F1011" s="25" t="s">
        <v>71</v>
      </c>
      <c r="G1011" s="25">
        <v>9</v>
      </c>
      <c r="H1011" s="25" t="s">
        <v>71</v>
      </c>
      <c r="I1011" s="25" t="s">
        <v>71</v>
      </c>
      <c r="J1011" s="25" t="s">
        <v>64</v>
      </c>
    </row>
    <row r="1012" spans="1:10" ht="12.75" customHeight="1" x14ac:dyDescent="0.2">
      <c r="A1012" s="24"/>
      <c r="B1012" s="24" t="s">
        <v>66</v>
      </c>
      <c r="C1012" s="25" t="s">
        <v>64</v>
      </c>
      <c r="D1012" s="25">
        <v>0</v>
      </c>
      <c r="E1012" s="25">
        <v>0</v>
      </c>
      <c r="F1012" s="25" t="s">
        <v>71</v>
      </c>
      <c r="G1012" s="25">
        <v>5</v>
      </c>
      <c r="H1012" s="25" t="s">
        <v>71</v>
      </c>
      <c r="I1012" s="25">
        <v>0</v>
      </c>
      <c r="J1012" s="25" t="s">
        <v>64</v>
      </c>
    </row>
    <row r="1013" spans="1:10" ht="12.75" customHeight="1" x14ac:dyDescent="0.2">
      <c r="A1013" s="24"/>
      <c r="B1013" s="22" t="s">
        <v>67</v>
      </c>
      <c r="C1013" s="25" t="s">
        <v>64</v>
      </c>
      <c r="D1013" s="25">
        <v>11</v>
      </c>
      <c r="E1013" s="25">
        <v>0</v>
      </c>
      <c r="F1013" s="25" t="s">
        <v>71</v>
      </c>
      <c r="G1013" s="25">
        <v>5</v>
      </c>
      <c r="H1013" s="25" t="s">
        <v>71</v>
      </c>
      <c r="I1013" s="25">
        <v>0</v>
      </c>
      <c r="J1013" s="25" t="s">
        <v>64</v>
      </c>
    </row>
    <row r="1014" spans="1:10" ht="12.75" customHeight="1" x14ac:dyDescent="0.2">
      <c r="A1014" s="24"/>
      <c r="B1014" s="24" t="s">
        <v>69</v>
      </c>
      <c r="C1014" s="25" t="s">
        <v>64</v>
      </c>
      <c r="D1014" s="25">
        <v>1</v>
      </c>
      <c r="E1014" s="25">
        <v>0</v>
      </c>
      <c r="F1014" s="25" t="s">
        <v>71</v>
      </c>
      <c r="G1014" s="25">
        <v>4</v>
      </c>
      <c r="H1014" s="25" t="s">
        <v>71</v>
      </c>
      <c r="I1014" s="25">
        <v>0</v>
      </c>
      <c r="J1014" s="25" t="s">
        <v>64</v>
      </c>
    </row>
    <row r="1015" spans="1:10" ht="12.75" customHeight="1" x14ac:dyDescent="0.2">
      <c r="A1015" s="24"/>
      <c r="B1015" s="24" t="s">
        <v>70</v>
      </c>
      <c r="C1015" s="25" t="s">
        <v>64</v>
      </c>
      <c r="D1015" s="25">
        <v>3</v>
      </c>
      <c r="E1015" s="25">
        <v>0</v>
      </c>
      <c r="F1015" s="25" t="s">
        <v>71</v>
      </c>
      <c r="G1015" s="25" t="s">
        <v>71</v>
      </c>
      <c r="H1015" s="25">
        <v>0</v>
      </c>
      <c r="I1015" s="25">
        <v>0</v>
      </c>
      <c r="J1015" s="25" t="s">
        <v>64</v>
      </c>
    </row>
    <row r="1016" spans="1:10" ht="12.75" customHeight="1" x14ac:dyDescent="0.2">
      <c r="A1016" s="24"/>
      <c r="B1016" s="24" t="s">
        <v>72</v>
      </c>
      <c r="C1016" s="25" t="s">
        <v>64</v>
      </c>
      <c r="D1016" s="25">
        <v>6</v>
      </c>
      <c r="E1016" s="25">
        <v>0</v>
      </c>
      <c r="F1016" s="25" t="s">
        <v>71</v>
      </c>
      <c r="G1016" s="25" t="s">
        <v>71</v>
      </c>
      <c r="H1016" s="25" t="s">
        <v>71</v>
      </c>
      <c r="I1016" s="25">
        <v>0</v>
      </c>
      <c r="J1016" s="25" t="s">
        <v>64</v>
      </c>
    </row>
    <row r="1017" spans="1:10" ht="12.75" customHeight="1" x14ac:dyDescent="0.2">
      <c r="A1017" s="24"/>
      <c r="B1017" s="24" t="s">
        <v>73</v>
      </c>
      <c r="C1017" s="25" t="s">
        <v>64</v>
      </c>
      <c r="D1017" s="25" t="s">
        <v>71</v>
      </c>
      <c r="E1017" s="25" t="s">
        <v>64</v>
      </c>
      <c r="F1017" s="25" t="s">
        <v>64</v>
      </c>
      <c r="G1017" s="25" t="s">
        <v>64</v>
      </c>
      <c r="H1017" s="25" t="s">
        <v>64</v>
      </c>
      <c r="I1017" s="25" t="s">
        <v>64</v>
      </c>
      <c r="J1017" s="25" t="s">
        <v>64</v>
      </c>
    </row>
    <row r="1018" spans="1:10" ht="12.75" customHeight="1" x14ac:dyDescent="0.2">
      <c r="A1018" s="24"/>
      <c r="B1018" s="24" t="s">
        <v>74</v>
      </c>
      <c r="C1018" s="25" t="s">
        <v>64</v>
      </c>
      <c r="D1018" s="25">
        <v>1</v>
      </c>
      <c r="E1018" s="25">
        <v>0</v>
      </c>
      <c r="F1018" s="25" t="s">
        <v>71</v>
      </c>
      <c r="G1018" s="25" t="s">
        <v>71</v>
      </c>
      <c r="H1018" s="25" t="s">
        <v>71</v>
      </c>
      <c r="I1018" s="25">
        <v>0</v>
      </c>
      <c r="J1018" s="25" t="s">
        <v>64</v>
      </c>
    </row>
    <row r="1019" spans="1:10" ht="12.75" customHeight="1" x14ac:dyDescent="0.2">
      <c r="A1019" s="24"/>
      <c r="B1019" s="22" t="s">
        <v>75</v>
      </c>
      <c r="C1019" s="25" t="s">
        <v>64</v>
      </c>
      <c r="D1019" s="25">
        <v>9</v>
      </c>
      <c r="E1019" s="25">
        <v>0</v>
      </c>
      <c r="F1019" s="25" t="s">
        <v>71</v>
      </c>
      <c r="G1019" s="25">
        <v>11</v>
      </c>
      <c r="H1019" s="25" t="s">
        <v>71</v>
      </c>
      <c r="I1019" s="25" t="s">
        <v>71</v>
      </c>
      <c r="J1019" s="25" t="s">
        <v>64</v>
      </c>
    </row>
    <row r="1020" spans="1:10" ht="12.75" customHeight="1" x14ac:dyDescent="0.2">
      <c r="A1020" s="24"/>
      <c r="B1020" s="24" t="s">
        <v>76</v>
      </c>
      <c r="C1020" s="25" t="s">
        <v>64</v>
      </c>
      <c r="D1020" s="25">
        <v>6</v>
      </c>
      <c r="E1020" s="25">
        <v>0</v>
      </c>
      <c r="F1020" s="25" t="s">
        <v>71</v>
      </c>
      <c r="G1020" s="25">
        <v>10</v>
      </c>
      <c r="H1020" s="25" t="s">
        <v>71</v>
      </c>
      <c r="I1020" s="25" t="s">
        <v>71</v>
      </c>
      <c r="J1020" s="25" t="s">
        <v>64</v>
      </c>
    </row>
    <row r="1021" spans="1:10" ht="12.75" customHeight="1" x14ac:dyDescent="0.2">
      <c r="A1021" s="24"/>
      <c r="B1021" s="24" t="s">
        <v>77</v>
      </c>
      <c r="C1021" s="25" t="s">
        <v>64</v>
      </c>
      <c r="D1021" s="25">
        <v>2</v>
      </c>
      <c r="E1021" s="25" t="s">
        <v>64</v>
      </c>
      <c r="F1021" s="25" t="s">
        <v>64</v>
      </c>
      <c r="G1021" s="25" t="s">
        <v>64</v>
      </c>
      <c r="H1021" s="25" t="s">
        <v>64</v>
      </c>
      <c r="I1021" s="25" t="s">
        <v>64</v>
      </c>
      <c r="J1021" s="25" t="s">
        <v>64</v>
      </c>
    </row>
    <row r="1022" spans="1:10" ht="12.75" customHeight="1" x14ac:dyDescent="0.2">
      <c r="A1022" s="24"/>
      <c r="B1022" s="24" t="s">
        <v>78</v>
      </c>
      <c r="C1022" s="25" t="s">
        <v>64</v>
      </c>
      <c r="D1022" s="25">
        <v>1</v>
      </c>
      <c r="E1022" s="25">
        <v>0</v>
      </c>
      <c r="F1022" s="25" t="s">
        <v>71</v>
      </c>
      <c r="G1022" s="25" t="s">
        <v>71</v>
      </c>
      <c r="H1022" s="25" t="s">
        <v>71</v>
      </c>
      <c r="I1022" s="25">
        <v>0</v>
      </c>
      <c r="J1022" s="25" t="s">
        <v>64</v>
      </c>
    </row>
    <row r="1023" spans="1:10" ht="12.75" customHeight="1" x14ac:dyDescent="0.2">
      <c r="A1023" s="24"/>
      <c r="B1023" s="24" t="s">
        <v>79</v>
      </c>
      <c r="C1023" s="25" t="s">
        <v>64</v>
      </c>
      <c r="D1023" s="25" t="s">
        <v>71</v>
      </c>
      <c r="E1023" s="25" t="s">
        <v>64</v>
      </c>
      <c r="F1023" s="25" t="s">
        <v>71</v>
      </c>
      <c r="G1023" s="25" t="s">
        <v>71</v>
      </c>
      <c r="H1023" s="25" t="s">
        <v>71</v>
      </c>
      <c r="I1023" s="25" t="s">
        <v>64</v>
      </c>
      <c r="J1023" s="25" t="s">
        <v>64</v>
      </c>
    </row>
    <row r="1024" spans="1:10" ht="12.75" customHeight="1" x14ac:dyDescent="0.2">
      <c r="A1024" s="24"/>
      <c r="B1024" s="24" t="s">
        <v>80</v>
      </c>
      <c r="C1024" s="25" t="s">
        <v>64</v>
      </c>
      <c r="D1024" s="25" t="s">
        <v>64</v>
      </c>
      <c r="E1024" s="25">
        <v>0</v>
      </c>
      <c r="F1024" s="25" t="s">
        <v>71</v>
      </c>
      <c r="G1024" s="25" t="s">
        <v>71</v>
      </c>
      <c r="H1024" s="25">
        <v>0</v>
      </c>
      <c r="I1024" s="25">
        <v>0</v>
      </c>
      <c r="J1024" s="25" t="s">
        <v>64</v>
      </c>
    </row>
    <row r="1025" spans="1:10" ht="12.75" customHeight="1" x14ac:dyDescent="0.2">
      <c r="A1025" s="24"/>
      <c r="B1025" s="24" t="s">
        <v>81</v>
      </c>
      <c r="C1025" s="25" t="s">
        <v>64</v>
      </c>
      <c r="D1025" s="25" t="s">
        <v>71</v>
      </c>
      <c r="E1025" s="25">
        <v>0</v>
      </c>
      <c r="F1025" s="25" t="s">
        <v>71</v>
      </c>
      <c r="G1025" s="25" t="s">
        <v>71</v>
      </c>
      <c r="H1025" s="25" t="s">
        <v>71</v>
      </c>
      <c r="I1025" s="25">
        <v>0</v>
      </c>
      <c r="J1025" s="25" t="s">
        <v>64</v>
      </c>
    </row>
    <row r="1026" spans="1:10" ht="12.75" customHeight="1" x14ac:dyDescent="0.2">
      <c r="A1026" s="24"/>
      <c r="B1026" s="22" t="s">
        <v>82</v>
      </c>
      <c r="C1026" s="25">
        <v>15</v>
      </c>
      <c r="D1026" s="25" t="s">
        <v>71</v>
      </c>
      <c r="E1026" s="25">
        <v>0</v>
      </c>
      <c r="F1026" s="25">
        <v>0</v>
      </c>
      <c r="G1026" s="25" t="s">
        <v>71</v>
      </c>
      <c r="H1026" s="25" t="s">
        <v>71</v>
      </c>
      <c r="I1026" s="25">
        <v>0</v>
      </c>
      <c r="J1026" s="25">
        <v>14</v>
      </c>
    </row>
    <row r="1027" spans="1:10" ht="12.75" customHeight="1" x14ac:dyDescent="0.2">
      <c r="A1027" s="24"/>
      <c r="B1027" s="22"/>
      <c r="C1027" s="25"/>
      <c r="D1027" s="25"/>
      <c r="E1027" s="25"/>
      <c r="F1027" s="25"/>
      <c r="G1027" s="25"/>
      <c r="H1027" s="25"/>
      <c r="I1027" s="25"/>
      <c r="J1027" s="25"/>
    </row>
    <row r="1028" spans="1:10" s="12" customFormat="1" ht="12.75" customHeight="1" x14ac:dyDescent="0.2">
      <c r="A1028" s="22" t="s">
        <v>174</v>
      </c>
      <c r="B1028" s="22" t="s">
        <v>175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ht="12.75" customHeight="1" x14ac:dyDescent="0.2">
      <c r="A1029" s="24"/>
      <c r="B1029" s="24"/>
      <c r="C1029" s="25"/>
      <c r="D1029" s="25"/>
      <c r="E1029" s="25"/>
      <c r="F1029" s="25"/>
      <c r="G1029" s="25"/>
      <c r="H1029" s="25"/>
      <c r="I1029" s="25"/>
      <c r="J1029" s="25"/>
    </row>
    <row r="1030" spans="1:10" ht="12.75" customHeight="1" x14ac:dyDescent="0.2">
      <c r="A1030" s="24"/>
      <c r="B1030" s="24"/>
      <c r="C1030" s="25"/>
      <c r="D1030" s="25"/>
      <c r="E1030" s="25"/>
      <c r="F1030" s="25"/>
      <c r="G1030" s="25"/>
      <c r="H1030" s="25"/>
      <c r="I1030" s="25"/>
      <c r="J1030" s="25"/>
    </row>
    <row r="1031" spans="1:10" ht="12.75" customHeight="1" x14ac:dyDescent="0.2">
      <c r="A1031" s="24"/>
      <c r="B1031" s="22" t="s">
        <v>62</v>
      </c>
      <c r="C1031" s="25">
        <v>8</v>
      </c>
      <c r="D1031" s="25">
        <v>3</v>
      </c>
      <c r="E1031" s="25" t="s">
        <v>71</v>
      </c>
      <c r="F1031" s="25" t="s">
        <v>71</v>
      </c>
      <c r="G1031" s="25">
        <v>3</v>
      </c>
      <c r="H1031" s="25" t="s">
        <v>71</v>
      </c>
      <c r="I1031" s="25">
        <v>0</v>
      </c>
      <c r="J1031" s="25">
        <v>2</v>
      </c>
    </row>
    <row r="1032" spans="1:10" ht="12.75" customHeight="1" x14ac:dyDescent="0.2">
      <c r="A1032" s="24"/>
      <c r="B1032" s="22" t="s">
        <v>63</v>
      </c>
      <c r="C1032" s="25" t="s">
        <v>64</v>
      </c>
      <c r="D1032" s="25" t="s">
        <v>71</v>
      </c>
      <c r="E1032" s="25" t="s">
        <v>71</v>
      </c>
      <c r="F1032" s="25" t="s">
        <v>71</v>
      </c>
      <c r="G1032" s="25">
        <v>2</v>
      </c>
      <c r="H1032" s="25">
        <v>0</v>
      </c>
      <c r="I1032" s="25">
        <v>0</v>
      </c>
      <c r="J1032" s="25" t="s">
        <v>64</v>
      </c>
    </row>
    <row r="1033" spans="1:10" ht="12.75" customHeight="1" x14ac:dyDescent="0.2">
      <c r="A1033" s="24"/>
      <c r="B1033" s="24" t="s">
        <v>65</v>
      </c>
      <c r="C1033" s="25" t="s">
        <v>64</v>
      </c>
      <c r="D1033" s="25" t="s">
        <v>71</v>
      </c>
      <c r="E1033" s="25">
        <v>0</v>
      </c>
      <c r="F1033" s="25" t="s">
        <v>71</v>
      </c>
      <c r="G1033" s="25">
        <v>1</v>
      </c>
      <c r="H1033" s="25">
        <v>0</v>
      </c>
      <c r="I1033" s="25">
        <v>0</v>
      </c>
      <c r="J1033" s="25" t="s">
        <v>64</v>
      </c>
    </row>
    <row r="1034" spans="1:10" ht="12.75" customHeight="1" x14ac:dyDescent="0.2">
      <c r="A1034" s="24"/>
      <c r="B1034" s="24" t="s">
        <v>66</v>
      </c>
      <c r="C1034" s="25" t="s">
        <v>64</v>
      </c>
      <c r="D1034" s="25">
        <v>0</v>
      </c>
      <c r="E1034" s="25" t="s">
        <v>71</v>
      </c>
      <c r="F1034" s="25" t="s">
        <v>71</v>
      </c>
      <c r="G1034" s="25">
        <v>1</v>
      </c>
      <c r="H1034" s="25">
        <v>0</v>
      </c>
      <c r="I1034" s="25">
        <v>0</v>
      </c>
      <c r="J1034" s="25" t="s">
        <v>64</v>
      </c>
    </row>
    <row r="1035" spans="1:10" ht="12.75" customHeight="1" x14ac:dyDescent="0.2">
      <c r="A1035" s="24"/>
      <c r="B1035" s="22" t="s">
        <v>67</v>
      </c>
      <c r="C1035" s="25" t="s">
        <v>64</v>
      </c>
      <c r="D1035" s="25">
        <v>2</v>
      </c>
      <c r="E1035" s="25">
        <v>0</v>
      </c>
      <c r="F1035" s="25" t="s">
        <v>71</v>
      </c>
      <c r="G1035" s="25">
        <v>1</v>
      </c>
      <c r="H1035" s="25" t="s">
        <v>71</v>
      </c>
      <c r="I1035" s="25">
        <v>0</v>
      </c>
      <c r="J1035" s="25" t="s">
        <v>64</v>
      </c>
    </row>
    <row r="1036" spans="1:10" ht="12.75" customHeight="1" x14ac:dyDescent="0.2">
      <c r="A1036" s="24"/>
      <c r="B1036" s="24" t="s">
        <v>69</v>
      </c>
      <c r="C1036" s="25" t="s">
        <v>64</v>
      </c>
      <c r="D1036" s="25" t="s">
        <v>71</v>
      </c>
      <c r="E1036" s="25">
        <v>0</v>
      </c>
      <c r="F1036" s="25" t="s">
        <v>71</v>
      </c>
      <c r="G1036" s="25" t="s">
        <v>71</v>
      </c>
      <c r="H1036" s="25">
        <v>0</v>
      </c>
      <c r="I1036" s="25">
        <v>0</v>
      </c>
      <c r="J1036" s="25" t="s">
        <v>64</v>
      </c>
    </row>
    <row r="1037" spans="1:10" ht="12.75" customHeight="1" x14ac:dyDescent="0.2">
      <c r="A1037" s="24"/>
      <c r="B1037" s="24" t="s">
        <v>70</v>
      </c>
      <c r="C1037" s="25" t="s">
        <v>64</v>
      </c>
      <c r="D1037" s="25">
        <v>1</v>
      </c>
      <c r="E1037" s="25">
        <v>0</v>
      </c>
      <c r="F1037" s="25" t="s">
        <v>71</v>
      </c>
      <c r="G1037" s="25" t="s">
        <v>71</v>
      </c>
      <c r="H1037" s="25">
        <v>0</v>
      </c>
      <c r="I1037" s="25">
        <v>0</v>
      </c>
      <c r="J1037" s="25" t="s">
        <v>64</v>
      </c>
    </row>
    <row r="1038" spans="1:10" ht="12.75" customHeight="1" x14ac:dyDescent="0.2">
      <c r="A1038" s="24"/>
      <c r="B1038" s="24" t="s">
        <v>72</v>
      </c>
      <c r="C1038" s="25" t="s">
        <v>64</v>
      </c>
      <c r="D1038" s="25">
        <v>1</v>
      </c>
      <c r="E1038" s="25">
        <v>0</v>
      </c>
      <c r="F1038" s="25" t="s">
        <v>71</v>
      </c>
      <c r="G1038" s="25" t="s">
        <v>71</v>
      </c>
      <c r="H1038" s="25" t="s">
        <v>71</v>
      </c>
      <c r="I1038" s="25">
        <v>0</v>
      </c>
      <c r="J1038" s="25" t="s">
        <v>64</v>
      </c>
    </row>
    <row r="1039" spans="1:10" ht="12.75" customHeight="1" x14ac:dyDescent="0.2">
      <c r="A1039" s="24"/>
      <c r="B1039" s="24" t="s">
        <v>73</v>
      </c>
      <c r="C1039" s="25" t="s">
        <v>64</v>
      </c>
      <c r="D1039" s="25" t="s">
        <v>71</v>
      </c>
      <c r="E1039" s="25" t="s">
        <v>64</v>
      </c>
      <c r="F1039" s="25" t="s">
        <v>64</v>
      </c>
      <c r="G1039" s="25" t="s">
        <v>64</v>
      </c>
      <c r="H1039" s="25" t="s">
        <v>64</v>
      </c>
      <c r="I1039" s="25" t="s">
        <v>64</v>
      </c>
      <c r="J1039" s="25" t="s">
        <v>64</v>
      </c>
    </row>
    <row r="1040" spans="1:10" ht="12.75" customHeight="1" x14ac:dyDescent="0.2">
      <c r="A1040" s="24"/>
      <c r="B1040" s="24" t="s">
        <v>74</v>
      </c>
      <c r="C1040" s="25" t="s">
        <v>64</v>
      </c>
      <c r="D1040" s="25" t="s">
        <v>71</v>
      </c>
      <c r="E1040" s="25">
        <v>0</v>
      </c>
      <c r="F1040" s="25" t="s">
        <v>71</v>
      </c>
      <c r="G1040" s="25" t="s">
        <v>71</v>
      </c>
      <c r="H1040" s="25">
        <v>0</v>
      </c>
      <c r="I1040" s="25">
        <v>0</v>
      </c>
      <c r="J1040" s="25" t="s">
        <v>64</v>
      </c>
    </row>
    <row r="1041" spans="1:10" ht="12.75" customHeight="1" x14ac:dyDescent="0.2">
      <c r="A1041" s="24"/>
      <c r="B1041" s="22" t="s">
        <v>75</v>
      </c>
      <c r="C1041" s="25" t="s">
        <v>64</v>
      </c>
      <c r="D1041" s="25">
        <v>1</v>
      </c>
      <c r="E1041" s="25">
        <v>0</v>
      </c>
      <c r="F1041" s="25" t="s">
        <v>71</v>
      </c>
      <c r="G1041" s="25" t="s">
        <v>71</v>
      </c>
      <c r="H1041" s="25" t="s">
        <v>71</v>
      </c>
      <c r="I1041" s="25">
        <v>0</v>
      </c>
      <c r="J1041" s="25" t="s">
        <v>64</v>
      </c>
    </row>
    <row r="1042" spans="1:10" ht="12.75" customHeight="1" x14ac:dyDescent="0.2">
      <c r="A1042" s="24"/>
      <c r="B1042" s="24" t="s">
        <v>76</v>
      </c>
      <c r="C1042" s="25" t="s">
        <v>64</v>
      </c>
      <c r="D1042" s="25">
        <v>1</v>
      </c>
      <c r="E1042" s="25">
        <v>0</v>
      </c>
      <c r="F1042" s="25" t="s">
        <v>71</v>
      </c>
      <c r="G1042" s="25" t="s">
        <v>71</v>
      </c>
      <c r="H1042" s="25">
        <v>0</v>
      </c>
      <c r="I1042" s="25">
        <v>0</v>
      </c>
      <c r="J1042" s="25" t="s">
        <v>64</v>
      </c>
    </row>
    <row r="1043" spans="1:10" ht="12.75" customHeight="1" x14ac:dyDescent="0.2">
      <c r="A1043" s="24"/>
      <c r="B1043" s="24" t="s">
        <v>77</v>
      </c>
      <c r="C1043" s="25" t="s">
        <v>64</v>
      </c>
      <c r="D1043" s="25" t="s">
        <v>71</v>
      </c>
      <c r="E1043" s="25" t="s">
        <v>64</v>
      </c>
      <c r="F1043" s="25" t="s">
        <v>64</v>
      </c>
      <c r="G1043" s="25" t="s">
        <v>64</v>
      </c>
      <c r="H1043" s="25" t="s">
        <v>64</v>
      </c>
      <c r="I1043" s="25" t="s">
        <v>64</v>
      </c>
      <c r="J1043" s="25" t="s">
        <v>64</v>
      </c>
    </row>
    <row r="1044" spans="1:10" ht="12.75" customHeight="1" x14ac:dyDescent="0.2">
      <c r="A1044" s="24"/>
      <c r="B1044" s="24" t="s">
        <v>78</v>
      </c>
      <c r="C1044" s="25" t="s">
        <v>64</v>
      </c>
      <c r="D1044" s="25" t="s">
        <v>71</v>
      </c>
      <c r="E1044" s="25">
        <v>0</v>
      </c>
      <c r="F1044" s="25" t="s">
        <v>71</v>
      </c>
      <c r="G1044" s="25" t="s">
        <v>71</v>
      </c>
      <c r="H1044" s="25" t="s">
        <v>71</v>
      </c>
      <c r="I1044" s="25">
        <v>0</v>
      </c>
      <c r="J1044" s="25" t="s">
        <v>64</v>
      </c>
    </row>
    <row r="1045" spans="1:10" ht="12.75" customHeight="1" x14ac:dyDescent="0.2">
      <c r="A1045" s="24"/>
      <c r="B1045" s="24" t="s">
        <v>79</v>
      </c>
      <c r="C1045" s="25" t="s">
        <v>64</v>
      </c>
      <c r="D1045" s="25" t="s">
        <v>71</v>
      </c>
      <c r="E1045" s="25" t="s">
        <v>64</v>
      </c>
      <c r="F1045" s="25" t="s">
        <v>71</v>
      </c>
      <c r="G1045" s="25">
        <v>0</v>
      </c>
      <c r="H1045" s="25" t="s">
        <v>71</v>
      </c>
      <c r="I1045" s="25" t="s">
        <v>64</v>
      </c>
      <c r="J1045" s="25" t="s">
        <v>64</v>
      </c>
    </row>
    <row r="1046" spans="1:10" ht="12.75" customHeight="1" x14ac:dyDescent="0.2">
      <c r="A1046" s="24"/>
      <c r="B1046" s="24" t="s">
        <v>80</v>
      </c>
      <c r="C1046" s="25" t="s">
        <v>64</v>
      </c>
      <c r="D1046" s="25" t="s">
        <v>64</v>
      </c>
      <c r="E1046" s="25">
        <v>0</v>
      </c>
      <c r="F1046" s="25" t="s">
        <v>71</v>
      </c>
      <c r="G1046" s="25" t="s">
        <v>71</v>
      </c>
      <c r="H1046" s="25">
        <v>0</v>
      </c>
      <c r="I1046" s="25">
        <v>0</v>
      </c>
      <c r="J1046" s="25" t="s">
        <v>64</v>
      </c>
    </row>
    <row r="1047" spans="1:10" ht="12.75" customHeight="1" x14ac:dyDescent="0.2">
      <c r="A1047" s="24"/>
      <c r="B1047" s="24" t="s">
        <v>81</v>
      </c>
      <c r="C1047" s="25" t="s">
        <v>64</v>
      </c>
      <c r="D1047" s="25" t="s">
        <v>71</v>
      </c>
      <c r="E1047" s="25">
        <v>0</v>
      </c>
      <c r="F1047" s="25" t="s">
        <v>71</v>
      </c>
      <c r="G1047" s="25" t="s">
        <v>71</v>
      </c>
      <c r="H1047" s="25" t="s">
        <v>71</v>
      </c>
      <c r="I1047" s="25">
        <v>0</v>
      </c>
      <c r="J1047" s="25" t="s">
        <v>64</v>
      </c>
    </row>
    <row r="1048" spans="1:10" ht="12.75" customHeight="1" x14ac:dyDescent="0.2">
      <c r="A1048" s="24"/>
      <c r="B1048" s="22" t="s">
        <v>82</v>
      </c>
      <c r="C1048" s="25">
        <v>2</v>
      </c>
      <c r="D1048" s="25" t="s">
        <v>71</v>
      </c>
      <c r="E1048" s="25">
        <v>0</v>
      </c>
      <c r="F1048" s="25">
        <v>0</v>
      </c>
      <c r="G1048" s="25" t="s">
        <v>71</v>
      </c>
      <c r="H1048" s="25" t="s">
        <v>71</v>
      </c>
      <c r="I1048" s="25">
        <v>0</v>
      </c>
      <c r="J1048" s="25">
        <v>2</v>
      </c>
    </row>
    <row r="1049" spans="1:10" ht="12.75" customHeight="1" x14ac:dyDescent="0.2">
      <c r="A1049" s="24"/>
      <c r="B1049" s="22"/>
      <c r="C1049" s="25"/>
      <c r="D1049" s="25"/>
      <c r="E1049" s="25"/>
      <c r="F1049" s="25"/>
      <c r="G1049" s="25"/>
      <c r="H1049" s="25"/>
      <c r="I1049" s="25"/>
      <c r="J1049" s="25"/>
    </row>
    <row r="1050" spans="1:10" s="12" customFormat="1" ht="12.75" customHeight="1" x14ac:dyDescent="0.2">
      <c r="A1050" s="22" t="s">
        <v>176</v>
      </c>
      <c r="B1050" s="22" t="s">
        <v>177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s="12" customFormat="1" ht="12.75" customHeight="1" x14ac:dyDescent="0.2">
      <c r="A1051" s="22"/>
      <c r="B1051" s="22"/>
      <c r="C1051" s="27"/>
      <c r="D1051" s="27"/>
      <c r="E1051" s="27"/>
      <c r="F1051" s="27"/>
      <c r="G1051" s="27"/>
      <c r="H1051" s="27"/>
      <c r="I1051" s="27"/>
      <c r="J1051" s="27"/>
    </row>
    <row r="1052" spans="1:10" s="12" customFormat="1" ht="12.75" customHeight="1" x14ac:dyDescent="0.2">
      <c r="A1052" s="22"/>
      <c r="B1052" s="22"/>
      <c r="C1052" s="27"/>
      <c r="D1052" s="27"/>
      <c r="E1052" s="27"/>
      <c r="F1052" s="27"/>
      <c r="G1052" s="27"/>
      <c r="H1052" s="27"/>
      <c r="I1052" s="27"/>
      <c r="J1052" s="27"/>
    </row>
    <row r="1053" spans="1:10" ht="12.75" customHeight="1" x14ac:dyDescent="0.2">
      <c r="A1053" s="24"/>
      <c r="B1053" s="22" t="s">
        <v>62</v>
      </c>
      <c r="C1053" s="25">
        <v>256</v>
      </c>
      <c r="D1053" s="25">
        <v>168</v>
      </c>
      <c r="E1053" s="25" t="s">
        <v>71</v>
      </c>
      <c r="F1053" s="25" t="s">
        <v>85</v>
      </c>
      <c r="G1053" s="25">
        <v>83</v>
      </c>
      <c r="H1053" s="25">
        <v>3</v>
      </c>
      <c r="I1053" s="25">
        <v>0</v>
      </c>
      <c r="J1053" s="25" t="s">
        <v>71</v>
      </c>
    </row>
    <row r="1054" spans="1:10" ht="12.75" customHeight="1" x14ac:dyDescent="0.2">
      <c r="A1054" s="24"/>
      <c r="B1054" s="22" t="s">
        <v>63</v>
      </c>
      <c r="C1054" s="25" t="s">
        <v>64</v>
      </c>
      <c r="D1054" s="25" t="s">
        <v>85</v>
      </c>
      <c r="E1054" s="25" t="s">
        <v>71</v>
      </c>
      <c r="F1054" s="25" t="s">
        <v>71</v>
      </c>
      <c r="G1054" s="25">
        <v>31</v>
      </c>
      <c r="H1054" s="25" t="s">
        <v>71</v>
      </c>
      <c r="I1054" s="25">
        <v>0</v>
      </c>
      <c r="J1054" s="25" t="s">
        <v>64</v>
      </c>
    </row>
    <row r="1055" spans="1:10" ht="12.75" customHeight="1" x14ac:dyDescent="0.2">
      <c r="A1055" s="24"/>
      <c r="B1055" s="24" t="s">
        <v>65</v>
      </c>
      <c r="C1055" s="25" t="s">
        <v>64</v>
      </c>
      <c r="D1055" s="25" t="s">
        <v>85</v>
      </c>
      <c r="E1055" s="25" t="s">
        <v>71</v>
      </c>
      <c r="F1055" s="25" t="s">
        <v>71</v>
      </c>
      <c r="G1055" s="25">
        <v>11</v>
      </c>
      <c r="H1055" s="25" t="s">
        <v>71</v>
      </c>
      <c r="I1055" s="25">
        <v>0</v>
      </c>
      <c r="J1055" s="25" t="s">
        <v>64</v>
      </c>
    </row>
    <row r="1056" spans="1:10" ht="12.75" customHeight="1" x14ac:dyDescent="0.2">
      <c r="A1056" s="24"/>
      <c r="B1056" s="24" t="s">
        <v>66</v>
      </c>
      <c r="C1056" s="25" t="s">
        <v>64</v>
      </c>
      <c r="D1056" s="25">
        <v>0</v>
      </c>
      <c r="E1056" s="25">
        <v>0</v>
      </c>
      <c r="F1056" s="25" t="s">
        <v>71</v>
      </c>
      <c r="G1056" s="25">
        <v>20</v>
      </c>
      <c r="H1056" s="25" t="s">
        <v>71</v>
      </c>
      <c r="I1056" s="25">
        <v>0</v>
      </c>
      <c r="J1056" s="25" t="s">
        <v>64</v>
      </c>
    </row>
    <row r="1057" spans="1:10" ht="12.75" customHeight="1" x14ac:dyDescent="0.2">
      <c r="A1057" s="24"/>
      <c r="B1057" s="22" t="s">
        <v>67</v>
      </c>
      <c r="C1057" s="25" t="s">
        <v>64</v>
      </c>
      <c r="D1057" s="25">
        <v>126</v>
      </c>
      <c r="E1057" s="25">
        <v>0</v>
      </c>
      <c r="F1057" s="25" t="s">
        <v>85</v>
      </c>
      <c r="G1057" s="25">
        <v>31</v>
      </c>
      <c r="H1057" s="25" t="s">
        <v>85</v>
      </c>
      <c r="I1057" s="25">
        <v>0</v>
      </c>
      <c r="J1057" s="25" t="s">
        <v>64</v>
      </c>
    </row>
    <row r="1058" spans="1:10" ht="12.75" customHeight="1" x14ac:dyDescent="0.2">
      <c r="A1058" s="24"/>
      <c r="B1058" s="24" t="s">
        <v>69</v>
      </c>
      <c r="C1058" s="25" t="s">
        <v>64</v>
      </c>
      <c r="D1058" s="25">
        <v>19</v>
      </c>
      <c r="E1058" s="25">
        <v>0</v>
      </c>
      <c r="F1058" s="25" t="s">
        <v>85</v>
      </c>
      <c r="G1058" s="25">
        <v>29</v>
      </c>
      <c r="H1058" s="25" t="s">
        <v>71</v>
      </c>
      <c r="I1058" s="25">
        <v>0</v>
      </c>
      <c r="J1058" s="25" t="s">
        <v>64</v>
      </c>
    </row>
    <row r="1059" spans="1:10" ht="12.75" customHeight="1" x14ac:dyDescent="0.2">
      <c r="A1059" s="24"/>
      <c r="B1059" s="24" t="s">
        <v>70</v>
      </c>
      <c r="C1059" s="25" t="s">
        <v>64</v>
      </c>
      <c r="D1059" s="25">
        <v>14</v>
      </c>
      <c r="E1059" s="25">
        <v>0</v>
      </c>
      <c r="F1059" s="25">
        <v>0</v>
      </c>
      <c r="G1059" s="25" t="s">
        <v>71</v>
      </c>
      <c r="H1059" s="25">
        <v>0</v>
      </c>
      <c r="I1059" s="25">
        <v>0</v>
      </c>
      <c r="J1059" s="25" t="s">
        <v>64</v>
      </c>
    </row>
    <row r="1060" spans="1:10" ht="12.75" customHeight="1" x14ac:dyDescent="0.2">
      <c r="A1060" s="24"/>
      <c r="B1060" s="24" t="s">
        <v>72</v>
      </c>
      <c r="C1060" s="25" t="s">
        <v>64</v>
      </c>
      <c r="D1060" s="25">
        <v>86</v>
      </c>
      <c r="E1060" s="25">
        <v>0</v>
      </c>
      <c r="F1060" s="25" t="s">
        <v>71</v>
      </c>
      <c r="G1060" s="25" t="s">
        <v>71</v>
      </c>
      <c r="H1060" s="25" t="s">
        <v>71</v>
      </c>
      <c r="I1060" s="25">
        <v>0</v>
      </c>
      <c r="J1060" s="25" t="s">
        <v>64</v>
      </c>
    </row>
    <row r="1061" spans="1:10" ht="12.75" customHeight="1" x14ac:dyDescent="0.2">
      <c r="A1061" s="24"/>
      <c r="B1061" s="24" t="s">
        <v>73</v>
      </c>
      <c r="C1061" s="25" t="s">
        <v>64</v>
      </c>
      <c r="D1061" s="25" t="s">
        <v>85</v>
      </c>
      <c r="E1061" s="25" t="s">
        <v>64</v>
      </c>
      <c r="F1061" s="25" t="s">
        <v>64</v>
      </c>
      <c r="G1061" s="25" t="s">
        <v>64</v>
      </c>
      <c r="H1061" s="25" t="s">
        <v>64</v>
      </c>
      <c r="I1061" s="25" t="s">
        <v>64</v>
      </c>
      <c r="J1061" s="25" t="s">
        <v>64</v>
      </c>
    </row>
    <row r="1062" spans="1:10" ht="12.75" customHeight="1" x14ac:dyDescent="0.2">
      <c r="A1062" s="24"/>
      <c r="B1062" s="24" t="s">
        <v>74</v>
      </c>
      <c r="C1062" s="25" t="s">
        <v>64</v>
      </c>
      <c r="D1062" s="25">
        <v>5</v>
      </c>
      <c r="E1062" s="25">
        <v>0</v>
      </c>
      <c r="F1062" s="25" t="s">
        <v>71</v>
      </c>
      <c r="G1062" s="25" t="s">
        <v>85</v>
      </c>
      <c r="H1062" s="25" t="s">
        <v>71</v>
      </c>
      <c r="I1062" s="25">
        <v>0</v>
      </c>
      <c r="J1062" s="25" t="s">
        <v>64</v>
      </c>
    </row>
    <row r="1063" spans="1:10" ht="12.75" customHeight="1" x14ac:dyDescent="0.2">
      <c r="A1063" s="24"/>
      <c r="B1063" s="22" t="s">
        <v>75</v>
      </c>
      <c r="C1063" s="25" t="s">
        <v>64</v>
      </c>
      <c r="D1063" s="25">
        <v>39</v>
      </c>
      <c r="E1063" s="25">
        <v>0</v>
      </c>
      <c r="F1063" s="25" t="s">
        <v>71</v>
      </c>
      <c r="G1063" s="25">
        <v>22</v>
      </c>
      <c r="H1063" s="25">
        <v>2</v>
      </c>
      <c r="I1063" s="25">
        <v>0</v>
      </c>
      <c r="J1063" s="25" t="s">
        <v>64</v>
      </c>
    </row>
    <row r="1064" spans="1:10" ht="12.75" customHeight="1" x14ac:dyDescent="0.2">
      <c r="A1064" s="24"/>
      <c r="B1064" s="24" t="s">
        <v>76</v>
      </c>
      <c r="C1064" s="25" t="s">
        <v>64</v>
      </c>
      <c r="D1064" s="25">
        <v>17</v>
      </c>
      <c r="E1064" s="25">
        <v>0</v>
      </c>
      <c r="F1064" s="25">
        <v>0</v>
      </c>
      <c r="G1064" s="25">
        <v>21</v>
      </c>
      <c r="H1064" s="25" t="s">
        <v>71</v>
      </c>
      <c r="I1064" s="25">
        <v>0</v>
      </c>
      <c r="J1064" s="25" t="s">
        <v>64</v>
      </c>
    </row>
    <row r="1065" spans="1:10" ht="12.75" customHeight="1" x14ac:dyDescent="0.2">
      <c r="A1065" s="24"/>
      <c r="B1065" s="24" t="s">
        <v>77</v>
      </c>
      <c r="C1065" s="25" t="s">
        <v>64</v>
      </c>
      <c r="D1065" s="25">
        <v>13</v>
      </c>
      <c r="E1065" s="25" t="s">
        <v>64</v>
      </c>
      <c r="F1065" s="25" t="s">
        <v>64</v>
      </c>
      <c r="G1065" s="25" t="s">
        <v>64</v>
      </c>
      <c r="H1065" s="25" t="s">
        <v>64</v>
      </c>
      <c r="I1065" s="25" t="s">
        <v>64</v>
      </c>
      <c r="J1065" s="25" t="s">
        <v>64</v>
      </c>
    </row>
    <row r="1066" spans="1:10" ht="12.75" customHeight="1" x14ac:dyDescent="0.2">
      <c r="A1066" s="24"/>
      <c r="B1066" s="24" t="s">
        <v>78</v>
      </c>
      <c r="C1066" s="25" t="s">
        <v>64</v>
      </c>
      <c r="D1066" s="25">
        <v>5</v>
      </c>
      <c r="E1066" s="25">
        <v>0</v>
      </c>
      <c r="F1066" s="25">
        <v>0</v>
      </c>
      <c r="G1066" s="25">
        <v>1</v>
      </c>
      <c r="H1066" s="25" t="s">
        <v>71</v>
      </c>
      <c r="I1066" s="25">
        <v>0</v>
      </c>
      <c r="J1066" s="25" t="s">
        <v>64</v>
      </c>
    </row>
    <row r="1067" spans="1:10" ht="12.75" customHeight="1" x14ac:dyDescent="0.2">
      <c r="A1067" s="24"/>
      <c r="B1067" s="24" t="s">
        <v>79</v>
      </c>
      <c r="C1067" s="25" t="s">
        <v>64</v>
      </c>
      <c r="D1067" s="25">
        <v>2</v>
      </c>
      <c r="E1067" s="25" t="s">
        <v>64</v>
      </c>
      <c r="F1067" s="25" t="s">
        <v>71</v>
      </c>
      <c r="G1067" s="25" t="s">
        <v>71</v>
      </c>
      <c r="H1067" s="25">
        <v>2</v>
      </c>
      <c r="I1067" s="25" t="s">
        <v>64</v>
      </c>
      <c r="J1067" s="25" t="s">
        <v>64</v>
      </c>
    </row>
    <row r="1068" spans="1:10" ht="12.75" customHeight="1" x14ac:dyDescent="0.2">
      <c r="A1068" s="24"/>
      <c r="B1068" s="24" t="s">
        <v>80</v>
      </c>
      <c r="C1068" s="25" t="s">
        <v>64</v>
      </c>
      <c r="D1068" s="25" t="s">
        <v>64</v>
      </c>
      <c r="E1068" s="25">
        <v>0</v>
      </c>
      <c r="F1068" s="25" t="s">
        <v>71</v>
      </c>
      <c r="G1068" s="25" t="s">
        <v>71</v>
      </c>
      <c r="H1068" s="25">
        <v>0</v>
      </c>
      <c r="I1068" s="25">
        <v>0</v>
      </c>
      <c r="J1068" s="25" t="s">
        <v>64</v>
      </c>
    </row>
    <row r="1069" spans="1:10" ht="12.75" customHeight="1" x14ac:dyDescent="0.2">
      <c r="A1069" s="24"/>
      <c r="B1069" s="24" t="s">
        <v>81</v>
      </c>
      <c r="C1069" s="25" t="s">
        <v>64</v>
      </c>
      <c r="D1069" s="25" t="s">
        <v>85</v>
      </c>
      <c r="E1069" s="25">
        <v>0</v>
      </c>
      <c r="F1069" s="25" t="s">
        <v>71</v>
      </c>
      <c r="G1069" s="25">
        <v>0</v>
      </c>
      <c r="H1069" s="25" t="s">
        <v>71</v>
      </c>
      <c r="I1069" s="25">
        <v>0</v>
      </c>
      <c r="J1069" s="25" t="s">
        <v>64</v>
      </c>
    </row>
    <row r="1070" spans="1:10" ht="12.75" customHeight="1" x14ac:dyDescent="0.2">
      <c r="A1070" s="24"/>
      <c r="B1070" s="22" t="s">
        <v>82</v>
      </c>
      <c r="C1070" s="25" t="s">
        <v>85</v>
      </c>
      <c r="D1070" s="25" t="s">
        <v>85</v>
      </c>
      <c r="E1070" s="25">
        <v>0</v>
      </c>
      <c r="F1070" s="25">
        <v>0</v>
      </c>
      <c r="G1070" s="25">
        <v>0</v>
      </c>
      <c r="H1070" s="25" t="s">
        <v>71</v>
      </c>
      <c r="I1070" s="25">
        <v>0</v>
      </c>
      <c r="J1070" s="25" t="s">
        <v>71</v>
      </c>
    </row>
    <row r="1071" spans="1:10" ht="12.75" customHeight="1" x14ac:dyDescent="0.2">
      <c r="A1071" s="24"/>
      <c r="B1071" s="22"/>
      <c r="C1071" s="25"/>
      <c r="D1071" s="25"/>
      <c r="E1071" s="25"/>
      <c r="F1071" s="25"/>
      <c r="G1071" s="25"/>
      <c r="H1071" s="25"/>
      <c r="I1071" s="25"/>
      <c r="J1071" s="25"/>
    </row>
    <row r="1072" spans="1:10" s="12" customFormat="1" ht="12.75" customHeight="1" x14ac:dyDescent="0.2">
      <c r="A1072" s="22" t="s">
        <v>178</v>
      </c>
      <c r="B1072" s="22" t="s">
        <v>179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s="12" customFormat="1" ht="12.75" customHeight="1" x14ac:dyDescent="0.2">
      <c r="A1073" s="22"/>
      <c r="B1073" s="22"/>
      <c r="C1073" s="27"/>
      <c r="D1073" s="27"/>
      <c r="E1073" s="27"/>
      <c r="F1073" s="27"/>
      <c r="G1073" s="27"/>
      <c r="H1073" s="27"/>
      <c r="I1073" s="27"/>
      <c r="J1073" s="27"/>
    </row>
    <row r="1074" spans="1:10" s="12" customFormat="1" ht="12.75" customHeight="1" x14ac:dyDescent="0.2">
      <c r="A1074" s="22"/>
      <c r="B1074" s="22"/>
      <c r="C1074" s="27"/>
      <c r="D1074" s="27"/>
      <c r="E1074" s="27"/>
      <c r="F1074" s="27"/>
      <c r="G1074" s="27"/>
      <c r="H1074" s="27"/>
      <c r="I1074" s="27"/>
      <c r="J1074" s="27"/>
    </row>
    <row r="1075" spans="1:10" ht="12.75" customHeight="1" x14ac:dyDescent="0.2">
      <c r="A1075" s="24"/>
      <c r="B1075" s="22" t="s">
        <v>62</v>
      </c>
      <c r="C1075" s="25">
        <v>821</v>
      </c>
      <c r="D1075" s="25">
        <v>129</v>
      </c>
      <c r="E1075" s="25" t="s">
        <v>71</v>
      </c>
      <c r="F1075" s="25">
        <v>20</v>
      </c>
      <c r="G1075" s="25">
        <v>348</v>
      </c>
      <c r="H1075" s="25">
        <v>2</v>
      </c>
      <c r="I1075" s="25">
        <v>189</v>
      </c>
      <c r="J1075" s="25">
        <v>131</v>
      </c>
    </row>
    <row r="1076" spans="1:10" ht="12.75" customHeight="1" x14ac:dyDescent="0.2">
      <c r="A1076" s="24"/>
      <c r="B1076" s="22" t="s">
        <v>63</v>
      </c>
      <c r="C1076" s="25" t="s">
        <v>64</v>
      </c>
      <c r="D1076" s="25" t="s">
        <v>71</v>
      </c>
      <c r="E1076" s="25">
        <v>0</v>
      </c>
      <c r="F1076" s="25" t="s">
        <v>71</v>
      </c>
      <c r="G1076" s="25">
        <v>12</v>
      </c>
      <c r="H1076" s="25" t="s">
        <v>71</v>
      </c>
      <c r="I1076" s="25" t="s">
        <v>71</v>
      </c>
      <c r="J1076" s="25" t="s">
        <v>64</v>
      </c>
    </row>
    <row r="1077" spans="1:10" ht="12.75" customHeight="1" x14ac:dyDescent="0.2">
      <c r="A1077" s="24"/>
      <c r="B1077" s="24" t="s">
        <v>65</v>
      </c>
      <c r="C1077" s="25" t="s">
        <v>64</v>
      </c>
      <c r="D1077" s="25" t="s">
        <v>71</v>
      </c>
      <c r="E1077" s="25">
        <v>0</v>
      </c>
      <c r="F1077" s="25" t="s">
        <v>71</v>
      </c>
      <c r="G1077" s="25">
        <v>2</v>
      </c>
      <c r="H1077" s="25" t="s">
        <v>71</v>
      </c>
      <c r="I1077" s="25" t="s">
        <v>71</v>
      </c>
      <c r="J1077" s="25" t="s">
        <v>64</v>
      </c>
    </row>
    <row r="1078" spans="1:10" ht="12.75" customHeight="1" x14ac:dyDescent="0.2">
      <c r="A1078" s="24"/>
      <c r="B1078" s="24" t="s">
        <v>66</v>
      </c>
      <c r="C1078" s="25" t="s">
        <v>64</v>
      </c>
      <c r="D1078" s="25">
        <v>0</v>
      </c>
      <c r="E1078" s="25">
        <v>0</v>
      </c>
      <c r="F1078" s="25" t="s">
        <v>71</v>
      </c>
      <c r="G1078" s="25">
        <v>10</v>
      </c>
      <c r="H1078" s="25" t="s">
        <v>71</v>
      </c>
      <c r="I1078" s="25" t="s">
        <v>71</v>
      </c>
      <c r="J1078" s="25" t="s">
        <v>64</v>
      </c>
    </row>
    <row r="1079" spans="1:10" ht="12.75" customHeight="1" x14ac:dyDescent="0.2">
      <c r="A1079" s="24"/>
      <c r="B1079" s="22" t="s">
        <v>67</v>
      </c>
      <c r="C1079" s="25" t="s">
        <v>64</v>
      </c>
      <c r="D1079" s="25">
        <v>113</v>
      </c>
      <c r="E1079" s="25" t="s">
        <v>71</v>
      </c>
      <c r="F1079" s="25">
        <v>10</v>
      </c>
      <c r="G1079" s="25">
        <v>317</v>
      </c>
      <c r="H1079" s="25" t="s">
        <v>85</v>
      </c>
      <c r="I1079" s="25">
        <v>189</v>
      </c>
      <c r="J1079" s="25" t="s">
        <v>64</v>
      </c>
    </row>
    <row r="1080" spans="1:10" ht="12.75" customHeight="1" x14ac:dyDescent="0.2">
      <c r="A1080" s="24"/>
      <c r="B1080" s="24" t="s">
        <v>69</v>
      </c>
      <c r="C1080" s="25" t="s">
        <v>64</v>
      </c>
      <c r="D1080" s="25">
        <v>26</v>
      </c>
      <c r="E1080" s="25" t="s">
        <v>71</v>
      </c>
      <c r="F1080" s="25" t="s">
        <v>85</v>
      </c>
      <c r="G1080" s="25">
        <v>283</v>
      </c>
      <c r="H1080" s="25" t="s">
        <v>85</v>
      </c>
      <c r="I1080" s="25">
        <v>154</v>
      </c>
      <c r="J1080" s="25" t="s">
        <v>64</v>
      </c>
    </row>
    <row r="1081" spans="1:10" ht="12.75" customHeight="1" x14ac:dyDescent="0.2">
      <c r="A1081" s="24"/>
      <c r="B1081" s="24" t="s">
        <v>70</v>
      </c>
      <c r="C1081" s="25" t="s">
        <v>64</v>
      </c>
      <c r="D1081" s="25">
        <v>6</v>
      </c>
      <c r="E1081" s="25">
        <v>0</v>
      </c>
      <c r="F1081" s="25">
        <v>0</v>
      </c>
      <c r="G1081" s="25">
        <v>3</v>
      </c>
      <c r="H1081" s="25">
        <v>0</v>
      </c>
      <c r="I1081" s="25">
        <v>3</v>
      </c>
      <c r="J1081" s="25" t="s">
        <v>64</v>
      </c>
    </row>
    <row r="1082" spans="1:10" ht="12.75" customHeight="1" x14ac:dyDescent="0.2">
      <c r="A1082" s="24"/>
      <c r="B1082" s="24" t="s">
        <v>72</v>
      </c>
      <c r="C1082" s="25" t="s">
        <v>64</v>
      </c>
      <c r="D1082" s="25">
        <v>71</v>
      </c>
      <c r="E1082" s="25" t="s">
        <v>71</v>
      </c>
      <c r="F1082" s="25">
        <v>6</v>
      </c>
      <c r="G1082" s="25">
        <v>25</v>
      </c>
      <c r="H1082" s="25" t="s">
        <v>71</v>
      </c>
      <c r="I1082" s="25">
        <v>14</v>
      </c>
      <c r="J1082" s="25" t="s">
        <v>64</v>
      </c>
    </row>
    <row r="1083" spans="1:10" ht="12.75" customHeight="1" x14ac:dyDescent="0.2">
      <c r="A1083" s="24"/>
      <c r="B1083" s="24" t="s">
        <v>73</v>
      </c>
      <c r="C1083" s="25" t="s">
        <v>64</v>
      </c>
      <c r="D1083" s="25">
        <v>3</v>
      </c>
      <c r="E1083" s="25" t="s">
        <v>64</v>
      </c>
      <c r="F1083" s="25" t="s">
        <v>64</v>
      </c>
      <c r="G1083" s="25" t="s">
        <v>64</v>
      </c>
      <c r="H1083" s="25" t="s">
        <v>64</v>
      </c>
      <c r="I1083" s="25" t="s">
        <v>64</v>
      </c>
      <c r="J1083" s="25" t="s">
        <v>64</v>
      </c>
    </row>
    <row r="1084" spans="1:10" ht="12.75" customHeight="1" x14ac:dyDescent="0.2">
      <c r="A1084" s="24"/>
      <c r="B1084" s="24" t="s">
        <v>74</v>
      </c>
      <c r="C1084" s="25" t="s">
        <v>64</v>
      </c>
      <c r="D1084" s="25">
        <v>7</v>
      </c>
      <c r="E1084" s="25">
        <v>0</v>
      </c>
      <c r="F1084" s="25" t="s">
        <v>71</v>
      </c>
      <c r="G1084" s="25" t="s">
        <v>85</v>
      </c>
      <c r="H1084" s="25" t="s">
        <v>71</v>
      </c>
      <c r="I1084" s="25" t="s">
        <v>85</v>
      </c>
      <c r="J1084" s="25" t="s">
        <v>64</v>
      </c>
    </row>
    <row r="1085" spans="1:10" ht="12.75" customHeight="1" x14ac:dyDescent="0.2">
      <c r="A1085" s="24"/>
      <c r="B1085" s="22" t="s">
        <v>75</v>
      </c>
      <c r="C1085" s="25" t="s">
        <v>64</v>
      </c>
      <c r="D1085" s="25">
        <v>16</v>
      </c>
      <c r="E1085" s="25">
        <v>0</v>
      </c>
      <c r="F1085" s="25">
        <v>11</v>
      </c>
      <c r="G1085" s="25">
        <v>18</v>
      </c>
      <c r="H1085" s="25">
        <v>1</v>
      </c>
      <c r="I1085" s="25" t="s">
        <v>71</v>
      </c>
      <c r="J1085" s="25" t="s">
        <v>64</v>
      </c>
    </row>
    <row r="1086" spans="1:10" ht="12.75" customHeight="1" x14ac:dyDescent="0.2">
      <c r="A1086" s="24"/>
      <c r="B1086" s="24" t="s">
        <v>76</v>
      </c>
      <c r="C1086" s="25" t="s">
        <v>64</v>
      </c>
      <c r="D1086" s="25">
        <v>7</v>
      </c>
      <c r="E1086" s="25">
        <v>0</v>
      </c>
      <c r="F1086" s="25" t="s">
        <v>71</v>
      </c>
      <c r="G1086" s="25">
        <v>16</v>
      </c>
      <c r="H1086" s="25" t="s">
        <v>71</v>
      </c>
      <c r="I1086" s="25">
        <v>0</v>
      </c>
      <c r="J1086" s="25" t="s">
        <v>64</v>
      </c>
    </row>
    <row r="1087" spans="1:10" ht="12.75" customHeight="1" x14ac:dyDescent="0.2">
      <c r="A1087" s="24"/>
      <c r="B1087" s="24" t="s">
        <v>77</v>
      </c>
      <c r="C1087" s="25" t="s">
        <v>64</v>
      </c>
      <c r="D1087" s="25">
        <v>6</v>
      </c>
      <c r="E1087" s="25" t="s">
        <v>64</v>
      </c>
      <c r="F1087" s="25" t="s">
        <v>64</v>
      </c>
      <c r="G1087" s="25" t="s">
        <v>64</v>
      </c>
      <c r="H1087" s="25" t="s">
        <v>64</v>
      </c>
      <c r="I1087" s="25" t="s">
        <v>64</v>
      </c>
      <c r="J1087" s="25" t="s">
        <v>64</v>
      </c>
    </row>
    <row r="1088" spans="1:10" ht="12.75" customHeight="1" x14ac:dyDescent="0.2">
      <c r="A1088" s="24"/>
      <c r="B1088" s="24" t="s">
        <v>78</v>
      </c>
      <c r="C1088" s="25" t="s">
        <v>64</v>
      </c>
      <c r="D1088" s="25">
        <v>2</v>
      </c>
      <c r="E1088" s="25">
        <v>0</v>
      </c>
      <c r="F1088" s="25" t="s">
        <v>71</v>
      </c>
      <c r="G1088" s="25">
        <v>2</v>
      </c>
      <c r="H1088" s="25" t="s">
        <v>71</v>
      </c>
      <c r="I1088" s="25" t="s">
        <v>71</v>
      </c>
      <c r="J1088" s="25" t="s">
        <v>64</v>
      </c>
    </row>
    <row r="1089" spans="1:10" ht="12.75" customHeight="1" x14ac:dyDescent="0.2">
      <c r="A1089" s="24"/>
      <c r="B1089" s="24" t="s">
        <v>79</v>
      </c>
      <c r="C1089" s="25" t="s">
        <v>64</v>
      </c>
      <c r="D1089" s="25" t="s">
        <v>71</v>
      </c>
      <c r="E1089" s="25" t="s">
        <v>64</v>
      </c>
      <c r="F1089" s="25">
        <v>9</v>
      </c>
      <c r="G1089" s="25" t="s">
        <v>71</v>
      </c>
      <c r="H1089" s="25">
        <v>1</v>
      </c>
      <c r="I1089" s="25" t="s">
        <v>64</v>
      </c>
      <c r="J1089" s="25" t="s">
        <v>64</v>
      </c>
    </row>
    <row r="1090" spans="1:10" ht="12.75" customHeight="1" x14ac:dyDescent="0.2">
      <c r="A1090" s="24"/>
      <c r="B1090" s="24" t="s">
        <v>80</v>
      </c>
      <c r="C1090" s="25" t="s">
        <v>64</v>
      </c>
      <c r="D1090" s="25" t="s">
        <v>64</v>
      </c>
      <c r="E1090" s="25">
        <v>0</v>
      </c>
      <c r="F1090" s="25" t="s">
        <v>71</v>
      </c>
      <c r="G1090" s="25" t="s">
        <v>71</v>
      </c>
      <c r="H1090" s="25" t="s">
        <v>71</v>
      </c>
      <c r="I1090" s="25">
        <v>0</v>
      </c>
      <c r="J1090" s="25" t="s">
        <v>64</v>
      </c>
    </row>
    <row r="1091" spans="1:10" ht="12.75" customHeight="1" x14ac:dyDescent="0.2">
      <c r="A1091" s="24"/>
      <c r="B1091" s="24" t="s">
        <v>81</v>
      </c>
      <c r="C1091" s="25" t="s">
        <v>64</v>
      </c>
      <c r="D1091" s="25">
        <v>1</v>
      </c>
      <c r="E1091" s="25">
        <v>0</v>
      </c>
      <c r="F1091" s="25" t="s">
        <v>85</v>
      </c>
      <c r="G1091" s="25">
        <v>1</v>
      </c>
      <c r="H1091" s="25" t="s">
        <v>71</v>
      </c>
      <c r="I1091" s="25">
        <v>0</v>
      </c>
      <c r="J1091" s="25" t="s">
        <v>64</v>
      </c>
    </row>
    <row r="1092" spans="1:10" ht="12.75" customHeight="1" x14ac:dyDescent="0.2">
      <c r="A1092" s="24"/>
      <c r="B1092" s="22" t="s">
        <v>82</v>
      </c>
      <c r="C1092" s="25">
        <v>132</v>
      </c>
      <c r="D1092" s="25">
        <v>1</v>
      </c>
      <c r="E1092" s="25">
        <v>0</v>
      </c>
      <c r="F1092" s="25">
        <v>0</v>
      </c>
      <c r="G1092" s="25">
        <v>1</v>
      </c>
      <c r="H1092" s="25" t="s">
        <v>71</v>
      </c>
      <c r="I1092" s="25">
        <v>0</v>
      </c>
      <c r="J1092" s="25">
        <v>131</v>
      </c>
    </row>
    <row r="1093" spans="1:10" ht="12.75" customHeight="1" x14ac:dyDescent="0.2">
      <c r="A1093" s="24"/>
      <c r="B1093" s="22"/>
      <c r="C1093" s="25"/>
      <c r="D1093" s="25"/>
      <c r="E1093" s="25"/>
      <c r="F1093" s="25"/>
      <c r="G1093" s="25"/>
      <c r="H1093" s="25"/>
      <c r="I1093" s="25"/>
      <c r="J1093" s="25"/>
    </row>
    <row r="1094" spans="1:10" s="12" customFormat="1" ht="12.75" customHeight="1" x14ac:dyDescent="0.2">
      <c r="A1094" s="22" t="s">
        <v>180</v>
      </c>
      <c r="B1094" s="22" t="s">
        <v>181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s="12" customFormat="1" ht="12.75" customHeight="1" x14ac:dyDescent="0.2">
      <c r="A1095" s="22"/>
      <c r="B1095" s="22"/>
      <c r="C1095" s="27"/>
      <c r="D1095" s="27"/>
      <c r="E1095" s="27"/>
      <c r="F1095" s="27"/>
      <c r="G1095" s="27"/>
      <c r="H1095" s="27"/>
      <c r="I1095" s="27"/>
      <c r="J1095" s="27"/>
    </row>
    <row r="1096" spans="1:10" s="12" customFormat="1" ht="12.75" customHeight="1" x14ac:dyDescent="0.2">
      <c r="A1096" s="22"/>
      <c r="B1096" s="22"/>
      <c r="C1096" s="27"/>
      <c r="D1096" s="27"/>
      <c r="E1096" s="27"/>
      <c r="F1096" s="27"/>
      <c r="G1096" s="27"/>
      <c r="H1096" s="27"/>
      <c r="I1096" s="27"/>
      <c r="J1096" s="27"/>
    </row>
    <row r="1097" spans="1:10" ht="12.75" customHeight="1" x14ac:dyDescent="0.2">
      <c r="A1097" s="24"/>
      <c r="B1097" s="22" t="s">
        <v>62</v>
      </c>
      <c r="C1097" s="25">
        <v>47</v>
      </c>
      <c r="D1097" s="25">
        <v>6</v>
      </c>
      <c r="E1097" s="25">
        <v>0</v>
      </c>
      <c r="F1097" s="25" t="s">
        <v>71</v>
      </c>
      <c r="G1097" s="25">
        <v>36</v>
      </c>
      <c r="H1097" s="25" t="s">
        <v>71</v>
      </c>
      <c r="I1097" s="25">
        <v>3</v>
      </c>
      <c r="J1097" s="25">
        <v>1</v>
      </c>
    </row>
    <row r="1098" spans="1:10" ht="12.75" customHeight="1" x14ac:dyDescent="0.2">
      <c r="A1098" s="24"/>
      <c r="B1098" s="22" t="s">
        <v>63</v>
      </c>
      <c r="C1098" s="25" t="s">
        <v>64</v>
      </c>
      <c r="D1098" s="25" t="s">
        <v>71</v>
      </c>
      <c r="E1098" s="25">
        <v>0</v>
      </c>
      <c r="F1098" s="25">
        <v>0</v>
      </c>
      <c r="G1098" s="25" t="s">
        <v>71</v>
      </c>
      <c r="H1098" s="25" t="s">
        <v>71</v>
      </c>
      <c r="I1098" s="25">
        <v>0</v>
      </c>
      <c r="J1098" s="25" t="s">
        <v>64</v>
      </c>
    </row>
    <row r="1099" spans="1:10" ht="12.75" customHeight="1" x14ac:dyDescent="0.2">
      <c r="A1099" s="24"/>
      <c r="B1099" s="24" t="s">
        <v>65</v>
      </c>
      <c r="C1099" s="25" t="s">
        <v>64</v>
      </c>
      <c r="D1099" s="25" t="s">
        <v>71</v>
      </c>
      <c r="E1099" s="25">
        <v>0</v>
      </c>
      <c r="F1099" s="25">
        <v>0</v>
      </c>
      <c r="G1099" s="25" t="s">
        <v>71</v>
      </c>
      <c r="H1099" s="25" t="s">
        <v>71</v>
      </c>
      <c r="I1099" s="25">
        <v>0</v>
      </c>
      <c r="J1099" s="25" t="s">
        <v>64</v>
      </c>
    </row>
    <row r="1100" spans="1:10" ht="12.75" customHeight="1" x14ac:dyDescent="0.2">
      <c r="A1100" s="24"/>
      <c r="B1100" s="24" t="s">
        <v>66</v>
      </c>
      <c r="C1100" s="25" t="s">
        <v>64</v>
      </c>
      <c r="D1100" s="25">
        <v>0</v>
      </c>
      <c r="E1100" s="25">
        <v>0</v>
      </c>
      <c r="F1100" s="25">
        <v>0</v>
      </c>
      <c r="G1100" s="25" t="s">
        <v>71</v>
      </c>
      <c r="H1100" s="25">
        <v>0</v>
      </c>
      <c r="I1100" s="25">
        <v>0</v>
      </c>
      <c r="J1100" s="25" t="s">
        <v>64</v>
      </c>
    </row>
    <row r="1101" spans="1:10" ht="12.75" customHeight="1" x14ac:dyDescent="0.2">
      <c r="A1101" s="24"/>
      <c r="B1101" s="22" t="s">
        <v>67</v>
      </c>
      <c r="C1101" s="25" t="s">
        <v>64</v>
      </c>
      <c r="D1101" s="25">
        <v>5</v>
      </c>
      <c r="E1101" s="25">
        <v>0</v>
      </c>
      <c r="F1101" s="25" t="s">
        <v>71</v>
      </c>
      <c r="G1101" s="25">
        <v>35</v>
      </c>
      <c r="H1101" s="25" t="s">
        <v>71</v>
      </c>
      <c r="I1101" s="25">
        <v>3</v>
      </c>
      <c r="J1101" s="25" t="s">
        <v>64</v>
      </c>
    </row>
    <row r="1102" spans="1:10" ht="12.75" customHeight="1" x14ac:dyDescent="0.2">
      <c r="A1102" s="24"/>
      <c r="B1102" s="24" t="s">
        <v>69</v>
      </c>
      <c r="C1102" s="25" t="s">
        <v>64</v>
      </c>
      <c r="D1102" s="25">
        <v>1</v>
      </c>
      <c r="E1102" s="25">
        <v>0</v>
      </c>
      <c r="F1102" s="25" t="s">
        <v>71</v>
      </c>
      <c r="G1102" s="25">
        <v>34</v>
      </c>
      <c r="H1102" s="25" t="s">
        <v>71</v>
      </c>
      <c r="I1102" s="25">
        <v>2</v>
      </c>
      <c r="J1102" s="25" t="s">
        <v>64</v>
      </c>
    </row>
    <row r="1103" spans="1:10" ht="12.75" customHeight="1" x14ac:dyDescent="0.2">
      <c r="A1103" s="24"/>
      <c r="B1103" s="24" t="s">
        <v>70</v>
      </c>
      <c r="C1103" s="25" t="s">
        <v>64</v>
      </c>
      <c r="D1103" s="25" t="s">
        <v>71</v>
      </c>
      <c r="E1103" s="25">
        <v>0</v>
      </c>
      <c r="F1103" s="25">
        <v>0</v>
      </c>
      <c r="G1103" s="25">
        <v>0</v>
      </c>
      <c r="H1103" s="25">
        <v>0</v>
      </c>
      <c r="I1103" s="25">
        <v>0</v>
      </c>
      <c r="J1103" s="25" t="s">
        <v>64</v>
      </c>
    </row>
    <row r="1104" spans="1:10" ht="12.75" customHeight="1" x14ac:dyDescent="0.2">
      <c r="A1104" s="24"/>
      <c r="B1104" s="24" t="s">
        <v>72</v>
      </c>
      <c r="C1104" s="25" t="s">
        <v>64</v>
      </c>
      <c r="D1104" s="25">
        <v>4</v>
      </c>
      <c r="E1104" s="25">
        <v>0</v>
      </c>
      <c r="F1104" s="25" t="s">
        <v>71</v>
      </c>
      <c r="G1104" s="25" t="s">
        <v>71</v>
      </c>
      <c r="H1104" s="25" t="s">
        <v>71</v>
      </c>
      <c r="I1104" s="25">
        <v>0</v>
      </c>
      <c r="J1104" s="25" t="s">
        <v>64</v>
      </c>
    </row>
    <row r="1105" spans="1:10" ht="12.75" customHeight="1" x14ac:dyDescent="0.2">
      <c r="A1105" s="24"/>
      <c r="B1105" s="24" t="s">
        <v>73</v>
      </c>
      <c r="C1105" s="25" t="s">
        <v>64</v>
      </c>
      <c r="D1105" s="25">
        <v>0</v>
      </c>
      <c r="E1105" s="25" t="s">
        <v>64</v>
      </c>
      <c r="F1105" s="25" t="s">
        <v>64</v>
      </c>
      <c r="G1105" s="25" t="s">
        <v>64</v>
      </c>
      <c r="H1105" s="25" t="s">
        <v>64</v>
      </c>
      <c r="I1105" s="25" t="s">
        <v>64</v>
      </c>
      <c r="J1105" s="25" t="s">
        <v>64</v>
      </c>
    </row>
    <row r="1106" spans="1:10" ht="12.75" customHeight="1" x14ac:dyDescent="0.2">
      <c r="A1106" s="24"/>
      <c r="B1106" s="24" t="s">
        <v>74</v>
      </c>
      <c r="C1106" s="25" t="s">
        <v>64</v>
      </c>
      <c r="D1106" s="25" t="s">
        <v>71</v>
      </c>
      <c r="E1106" s="25">
        <v>0</v>
      </c>
      <c r="F1106" s="25" t="s">
        <v>71</v>
      </c>
      <c r="G1106" s="25" t="s">
        <v>71</v>
      </c>
      <c r="H1106" s="25" t="s">
        <v>71</v>
      </c>
      <c r="I1106" s="25">
        <v>1</v>
      </c>
      <c r="J1106" s="25" t="s">
        <v>64</v>
      </c>
    </row>
    <row r="1107" spans="1:10" ht="12.75" customHeight="1" x14ac:dyDescent="0.2">
      <c r="A1107" s="24"/>
      <c r="B1107" s="22" t="s">
        <v>75</v>
      </c>
      <c r="C1107" s="25" t="s">
        <v>64</v>
      </c>
      <c r="D1107" s="25">
        <v>1</v>
      </c>
      <c r="E1107" s="25">
        <v>0</v>
      </c>
      <c r="F1107" s="25" t="s">
        <v>71</v>
      </c>
      <c r="G1107" s="25">
        <v>1</v>
      </c>
      <c r="H1107" s="25" t="s">
        <v>71</v>
      </c>
      <c r="I1107" s="25">
        <v>0</v>
      </c>
      <c r="J1107" s="25" t="s">
        <v>64</v>
      </c>
    </row>
    <row r="1108" spans="1:10" ht="12.75" customHeight="1" x14ac:dyDescent="0.2">
      <c r="A1108" s="24"/>
      <c r="B1108" s="24" t="s">
        <v>76</v>
      </c>
      <c r="C1108" s="25" t="s">
        <v>64</v>
      </c>
      <c r="D1108" s="25" t="s">
        <v>71</v>
      </c>
      <c r="E1108" s="25">
        <v>0</v>
      </c>
      <c r="F1108" s="25" t="s">
        <v>71</v>
      </c>
      <c r="G1108" s="25">
        <v>1</v>
      </c>
      <c r="H1108" s="25" t="s">
        <v>71</v>
      </c>
      <c r="I1108" s="25">
        <v>0</v>
      </c>
      <c r="J1108" s="25" t="s">
        <v>64</v>
      </c>
    </row>
    <row r="1109" spans="1:10" ht="12.75" customHeight="1" x14ac:dyDescent="0.2">
      <c r="A1109" s="24"/>
      <c r="B1109" s="24" t="s">
        <v>77</v>
      </c>
      <c r="C1109" s="25" t="s">
        <v>64</v>
      </c>
      <c r="D1109" s="25" t="s">
        <v>71</v>
      </c>
      <c r="E1109" s="25" t="s">
        <v>64</v>
      </c>
      <c r="F1109" s="25" t="s">
        <v>64</v>
      </c>
      <c r="G1109" s="25" t="s">
        <v>64</v>
      </c>
      <c r="H1109" s="25" t="s">
        <v>64</v>
      </c>
      <c r="I1109" s="25" t="s">
        <v>64</v>
      </c>
      <c r="J1109" s="25" t="s">
        <v>64</v>
      </c>
    </row>
    <row r="1110" spans="1:10" ht="12.75" customHeight="1" x14ac:dyDescent="0.2">
      <c r="A1110" s="24"/>
      <c r="B1110" s="24" t="s">
        <v>78</v>
      </c>
      <c r="C1110" s="25" t="s">
        <v>64</v>
      </c>
      <c r="D1110" s="25" t="s">
        <v>71</v>
      </c>
      <c r="E1110" s="25">
        <v>0</v>
      </c>
      <c r="F1110" s="25" t="s">
        <v>71</v>
      </c>
      <c r="G1110" s="25" t="s">
        <v>71</v>
      </c>
      <c r="H1110" s="25">
        <v>0</v>
      </c>
      <c r="I1110" s="25">
        <v>0</v>
      </c>
      <c r="J1110" s="25" t="s">
        <v>64</v>
      </c>
    </row>
    <row r="1111" spans="1:10" ht="12.75" customHeight="1" x14ac:dyDescent="0.2">
      <c r="A1111" s="24"/>
      <c r="B1111" s="24" t="s">
        <v>79</v>
      </c>
      <c r="C1111" s="25" t="s">
        <v>64</v>
      </c>
      <c r="D1111" s="25" t="s">
        <v>71</v>
      </c>
      <c r="E1111" s="25" t="s">
        <v>64</v>
      </c>
      <c r="F1111" s="25" t="s">
        <v>71</v>
      </c>
      <c r="G1111" s="25" t="s">
        <v>71</v>
      </c>
      <c r="H1111" s="25" t="s">
        <v>71</v>
      </c>
      <c r="I1111" s="25" t="s">
        <v>64</v>
      </c>
      <c r="J1111" s="25" t="s">
        <v>64</v>
      </c>
    </row>
    <row r="1112" spans="1:10" ht="12.75" customHeight="1" x14ac:dyDescent="0.2">
      <c r="A1112" s="24"/>
      <c r="B1112" s="24" t="s">
        <v>80</v>
      </c>
      <c r="C1112" s="25" t="s">
        <v>64</v>
      </c>
      <c r="D1112" s="25" t="s">
        <v>64</v>
      </c>
      <c r="E1112" s="25">
        <v>0</v>
      </c>
      <c r="F1112" s="25" t="s">
        <v>71</v>
      </c>
      <c r="G1112" s="25">
        <v>0</v>
      </c>
      <c r="H1112" s="25">
        <v>0</v>
      </c>
      <c r="I1112" s="25">
        <v>0</v>
      </c>
      <c r="J1112" s="25" t="s">
        <v>64</v>
      </c>
    </row>
    <row r="1113" spans="1:10" ht="12.75" customHeight="1" x14ac:dyDescent="0.2">
      <c r="A1113" s="24"/>
      <c r="B1113" s="24" t="s">
        <v>81</v>
      </c>
      <c r="C1113" s="25" t="s">
        <v>64</v>
      </c>
      <c r="D1113" s="25" t="s">
        <v>71</v>
      </c>
      <c r="E1113" s="25">
        <v>0</v>
      </c>
      <c r="F1113" s="25" t="s">
        <v>71</v>
      </c>
      <c r="G1113" s="25">
        <v>0</v>
      </c>
      <c r="H1113" s="25" t="s">
        <v>71</v>
      </c>
      <c r="I1113" s="25">
        <v>0</v>
      </c>
      <c r="J1113" s="25" t="s">
        <v>64</v>
      </c>
    </row>
    <row r="1114" spans="1:10" ht="12.75" customHeight="1" x14ac:dyDescent="0.2">
      <c r="A1114" s="24"/>
      <c r="B1114" s="22" t="s">
        <v>82</v>
      </c>
      <c r="C1114" s="25">
        <v>1</v>
      </c>
      <c r="D1114" s="25" t="s">
        <v>71</v>
      </c>
      <c r="E1114" s="25">
        <v>0</v>
      </c>
      <c r="F1114" s="25">
        <v>0</v>
      </c>
      <c r="G1114" s="25">
        <v>0</v>
      </c>
      <c r="H1114" s="25" t="s">
        <v>71</v>
      </c>
      <c r="I1114" s="25">
        <v>0</v>
      </c>
      <c r="J1114" s="25">
        <v>1</v>
      </c>
    </row>
    <row r="1115" spans="1:10" ht="12.75" customHeight="1" x14ac:dyDescent="0.2">
      <c r="A1115" s="24"/>
      <c r="B1115" s="22"/>
      <c r="C1115" s="25"/>
      <c r="D1115" s="25"/>
      <c r="E1115" s="25"/>
      <c r="F1115" s="25"/>
      <c r="G1115" s="25"/>
      <c r="H1115" s="25"/>
      <c r="I1115" s="25"/>
      <c r="J1115" s="25"/>
    </row>
    <row r="1116" spans="1:10" s="12" customFormat="1" ht="12.75" customHeight="1" x14ac:dyDescent="0.2">
      <c r="A1116" s="22" t="s">
        <v>182</v>
      </c>
      <c r="B1116" s="22" t="s">
        <v>183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s="12" customFormat="1" ht="12.75" customHeight="1" x14ac:dyDescent="0.2">
      <c r="A1117" s="22"/>
      <c r="B1117" s="22"/>
      <c r="C1117" s="27"/>
      <c r="D1117" s="27"/>
      <c r="E1117" s="27"/>
      <c r="F1117" s="27"/>
      <c r="G1117" s="27"/>
      <c r="H1117" s="27"/>
      <c r="I1117" s="27"/>
      <c r="J1117" s="27"/>
    </row>
    <row r="1118" spans="1:10" s="12" customFormat="1" ht="12.75" customHeight="1" x14ac:dyDescent="0.2">
      <c r="A1118" s="22"/>
      <c r="B1118" s="22"/>
      <c r="C1118" s="27"/>
      <c r="D1118" s="27"/>
      <c r="E1118" s="27"/>
      <c r="F1118" s="27"/>
      <c r="G1118" s="27"/>
      <c r="H1118" s="27"/>
      <c r="I1118" s="27"/>
      <c r="J1118" s="27"/>
    </row>
    <row r="1119" spans="1:10" ht="12.75" customHeight="1" x14ac:dyDescent="0.2">
      <c r="A1119" s="24"/>
      <c r="B1119" s="22" t="s">
        <v>62</v>
      </c>
      <c r="C1119" s="25">
        <v>47</v>
      </c>
      <c r="D1119" s="25">
        <v>5</v>
      </c>
      <c r="E1119" s="25">
        <v>0</v>
      </c>
      <c r="F1119" s="25" t="s">
        <v>71</v>
      </c>
      <c r="G1119" s="25">
        <v>41</v>
      </c>
      <c r="H1119" s="25" t="s">
        <v>71</v>
      </c>
      <c r="I1119" s="25">
        <v>0</v>
      </c>
      <c r="J1119" s="25">
        <v>1</v>
      </c>
    </row>
    <row r="1120" spans="1:10" ht="12.75" customHeight="1" x14ac:dyDescent="0.2">
      <c r="A1120" s="24"/>
      <c r="B1120" s="22" t="s">
        <v>63</v>
      </c>
      <c r="C1120" s="25" t="s">
        <v>64</v>
      </c>
      <c r="D1120" s="25" t="s">
        <v>71</v>
      </c>
      <c r="E1120" s="25">
        <v>0</v>
      </c>
      <c r="F1120" s="25">
        <v>0</v>
      </c>
      <c r="G1120" s="25" t="s">
        <v>71</v>
      </c>
      <c r="H1120" s="25">
        <v>0</v>
      </c>
      <c r="I1120" s="25">
        <v>0</v>
      </c>
      <c r="J1120" s="25" t="s">
        <v>64</v>
      </c>
    </row>
    <row r="1121" spans="1:10" ht="12.75" customHeight="1" x14ac:dyDescent="0.2">
      <c r="A1121" s="24"/>
      <c r="B1121" s="24" t="s">
        <v>65</v>
      </c>
      <c r="C1121" s="25" t="s">
        <v>64</v>
      </c>
      <c r="D1121" s="25" t="s">
        <v>71</v>
      </c>
      <c r="E1121" s="25">
        <v>0</v>
      </c>
      <c r="F1121" s="25">
        <v>0</v>
      </c>
      <c r="G1121" s="25" t="s">
        <v>71</v>
      </c>
      <c r="H1121" s="25">
        <v>0</v>
      </c>
      <c r="I1121" s="25">
        <v>0</v>
      </c>
      <c r="J1121" s="25" t="s">
        <v>64</v>
      </c>
    </row>
    <row r="1122" spans="1:10" ht="12.75" customHeight="1" x14ac:dyDescent="0.2">
      <c r="A1122" s="24"/>
      <c r="B1122" s="24" t="s">
        <v>66</v>
      </c>
      <c r="C1122" s="25" t="s">
        <v>64</v>
      </c>
      <c r="D1122" s="25">
        <v>0</v>
      </c>
      <c r="E1122" s="25">
        <v>0</v>
      </c>
      <c r="F1122" s="25">
        <v>0</v>
      </c>
      <c r="G1122" s="25" t="s">
        <v>71</v>
      </c>
      <c r="H1122" s="25">
        <v>0</v>
      </c>
      <c r="I1122" s="25">
        <v>0</v>
      </c>
      <c r="J1122" s="25" t="s">
        <v>64</v>
      </c>
    </row>
    <row r="1123" spans="1:10" ht="12.75" customHeight="1" x14ac:dyDescent="0.2">
      <c r="A1123" s="24"/>
      <c r="B1123" s="22" t="s">
        <v>67</v>
      </c>
      <c r="C1123" s="25" t="s">
        <v>64</v>
      </c>
      <c r="D1123" s="25">
        <v>4</v>
      </c>
      <c r="E1123" s="25">
        <v>0</v>
      </c>
      <c r="F1123" s="25" t="s">
        <v>71</v>
      </c>
      <c r="G1123" s="25">
        <v>39</v>
      </c>
      <c r="H1123" s="25" t="s">
        <v>71</v>
      </c>
      <c r="I1123" s="25">
        <v>0</v>
      </c>
      <c r="J1123" s="25" t="s">
        <v>64</v>
      </c>
    </row>
    <row r="1124" spans="1:10" ht="12.75" customHeight="1" x14ac:dyDescent="0.2">
      <c r="A1124" s="24"/>
      <c r="B1124" s="24" t="s">
        <v>69</v>
      </c>
      <c r="C1124" s="25" t="s">
        <v>64</v>
      </c>
      <c r="D1124" s="25">
        <v>2</v>
      </c>
      <c r="E1124" s="25">
        <v>0</v>
      </c>
      <c r="F1124" s="25">
        <v>0</v>
      </c>
      <c r="G1124" s="25">
        <v>39</v>
      </c>
      <c r="H1124" s="25" t="s">
        <v>71</v>
      </c>
      <c r="I1124" s="25">
        <v>0</v>
      </c>
      <c r="J1124" s="25" t="s">
        <v>64</v>
      </c>
    </row>
    <row r="1125" spans="1:10" ht="12.75" customHeight="1" x14ac:dyDescent="0.2">
      <c r="A1125" s="24"/>
      <c r="B1125" s="24" t="s">
        <v>70</v>
      </c>
      <c r="C1125" s="25" t="s">
        <v>64</v>
      </c>
      <c r="D1125" s="25">
        <v>1</v>
      </c>
      <c r="E1125" s="25">
        <v>0</v>
      </c>
      <c r="F1125" s="25">
        <v>0</v>
      </c>
      <c r="G1125" s="25">
        <v>0</v>
      </c>
      <c r="H1125" s="25">
        <v>0</v>
      </c>
      <c r="I1125" s="25">
        <v>0</v>
      </c>
      <c r="J1125" s="25" t="s">
        <v>64</v>
      </c>
    </row>
    <row r="1126" spans="1:10" ht="12.75" customHeight="1" x14ac:dyDescent="0.2">
      <c r="A1126" s="24"/>
      <c r="B1126" s="24" t="s">
        <v>72</v>
      </c>
      <c r="C1126" s="25" t="s">
        <v>64</v>
      </c>
      <c r="D1126" s="25">
        <v>1</v>
      </c>
      <c r="E1126" s="25">
        <v>0</v>
      </c>
      <c r="F1126" s="25" t="s">
        <v>71</v>
      </c>
      <c r="G1126" s="25" t="s">
        <v>71</v>
      </c>
      <c r="H1126" s="25" t="s">
        <v>71</v>
      </c>
      <c r="I1126" s="25">
        <v>0</v>
      </c>
      <c r="J1126" s="25" t="s">
        <v>64</v>
      </c>
    </row>
    <row r="1127" spans="1:10" ht="12.75" customHeight="1" x14ac:dyDescent="0.2">
      <c r="A1127" s="24"/>
      <c r="B1127" s="24" t="s">
        <v>73</v>
      </c>
      <c r="C1127" s="25" t="s">
        <v>64</v>
      </c>
      <c r="D1127" s="25" t="s">
        <v>71</v>
      </c>
      <c r="E1127" s="25" t="s">
        <v>64</v>
      </c>
      <c r="F1127" s="25" t="s">
        <v>64</v>
      </c>
      <c r="G1127" s="25" t="s">
        <v>64</v>
      </c>
      <c r="H1127" s="25" t="s">
        <v>64</v>
      </c>
      <c r="I1127" s="25" t="s">
        <v>64</v>
      </c>
      <c r="J1127" s="25" t="s">
        <v>64</v>
      </c>
    </row>
    <row r="1128" spans="1:10" ht="12.75" customHeight="1" x14ac:dyDescent="0.2">
      <c r="A1128" s="24"/>
      <c r="B1128" s="24" t="s">
        <v>74</v>
      </c>
      <c r="C1128" s="25" t="s">
        <v>64</v>
      </c>
      <c r="D1128" s="25" t="s">
        <v>71</v>
      </c>
      <c r="E1128" s="25">
        <v>0</v>
      </c>
      <c r="F1128" s="25" t="s">
        <v>71</v>
      </c>
      <c r="G1128" s="25" t="s">
        <v>71</v>
      </c>
      <c r="H1128" s="25">
        <v>0</v>
      </c>
      <c r="I1128" s="25">
        <v>0</v>
      </c>
      <c r="J1128" s="25" t="s">
        <v>64</v>
      </c>
    </row>
    <row r="1129" spans="1:10" ht="12.75" customHeight="1" x14ac:dyDescent="0.2">
      <c r="A1129" s="24"/>
      <c r="B1129" s="22" t="s">
        <v>75</v>
      </c>
      <c r="C1129" s="25" t="s">
        <v>64</v>
      </c>
      <c r="D1129" s="25">
        <v>1</v>
      </c>
      <c r="E1129" s="25">
        <v>0</v>
      </c>
      <c r="F1129" s="25" t="s">
        <v>71</v>
      </c>
      <c r="G1129" s="25">
        <v>2</v>
      </c>
      <c r="H1129" s="25" t="s">
        <v>71</v>
      </c>
      <c r="I1129" s="25">
        <v>0</v>
      </c>
      <c r="J1129" s="25" t="s">
        <v>64</v>
      </c>
    </row>
    <row r="1130" spans="1:10" ht="12.75" customHeight="1" x14ac:dyDescent="0.2">
      <c r="A1130" s="24"/>
      <c r="B1130" s="24" t="s">
        <v>76</v>
      </c>
      <c r="C1130" s="25" t="s">
        <v>64</v>
      </c>
      <c r="D1130" s="25" t="s">
        <v>71</v>
      </c>
      <c r="E1130" s="25">
        <v>0</v>
      </c>
      <c r="F1130" s="25">
        <v>0</v>
      </c>
      <c r="G1130" s="25">
        <v>1</v>
      </c>
      <c r="H1130" s="25">
        <v>0</v>
      </c>
      <c r="I1130" s="25">
        <v>0</v>
      </c>
      <c r="J1130" s="25" t="s">
        <v>64</v>
      </c>
    </row>
    <row r="1131" spans="1:10" ht="12.75" customHeight="1" x14ac:dyDescent="0.2">
      <c r="A1131" s="24"/>
      <c r="B1131" s="24" t="s">
        <v>77</v>
      </c>
      <c r="C1131" s="25" t="s">
        <v>64</v>
      </c>
      <c r="D1131" s="25" t="s">
        <v>71</v>
      </c>
      <c r="E1131" s="25" t="s">
        <v>64</v>
      </c>
      <c r="F1131" s="25" t="s">
        <v>64</v>
      </c>
      <c r="G1131" s="25" t="s">
        <v>64</v>
      </c>
      <c r="H1131" s="25" t="s">
        <v>64</v>
      </c>
      <c r="I1131" s="25" t="s">
        <v>64</v>
      </c>
      <c r="J1131" s="25" t="s">
        <v>64</v>
      </c>
    </row>
    <row r="1132" spans="1:10" ht="12.75" customHeight="1" x14ac:dyDescent="0.2">
      <c r="A1132" s="24"/>
      <c r="B1132" s="24" t="s">
        <v>78</v>
      </c>
      <c r="C1132" s="25" t="s">
        <v>64</v>
      </c>
      <c r="D1132" s="25" t="s">
        <v>71</v>
      </c>
      <c r="E1132" s="25">
        <v>0</v>
      </c>
      <c r="F1132" s="25">
        <v>0</v>
      </c>
      <c r="G1132" s="25" t="s">
        <v>71</v>
      </c>
      <c r="H1132" s="25">
        <v>0</v>
      </c>
      <c r="I1132" s="25">
        <v>0</v>
      </c>
      <c r="J1132" s="25" t="s">
        <v>64</v>
      </c>
    </row>
    <row r="1133" spans="1:10" ht="12.75" customHeight="1" x14ac:dyDescent="0.2">
      <c r="A1133" s="24"/>
      <c r="B1133" s="24" t="s">
        <v>79</v>
      </c>
      <c r="C1133" s="25" t="s">
        <v>64</v>
      </c>
      <c r="D1133" s="25" t="s">
        <v>71</v>
      </c>
      <c r="E1133" s="25" t="s">
        <v>64</v>
      </c>
      <c r="F1133" s="25" t="s">
        <v>71</v>
      </c>
      <c r="G1133" s="25">
        <v>0</v>
      </c>
      <c r="H1133" s="25" t="s">
        <v>71</v>
      </c>
      <c r="I1133" s="25" t="s">
        <v>64</v>
      </c>
      <c r="J1133" s="25" t="s">
        <v>64</v>
      </c>
    </row>
    <row r="1134" spans="1:10" ht="12.75" customHeight="1" x14ac:dyDescent="0.2">
      <c r="A1134" s="24"/>
      <c r="B1134" s="24" t="s">
        <v>80</v>
      </c>
      <c r="C1134" s="25" t="s">
        <v>64</v>
      </c>
      <c r="D1134" s="25" t="s">
        <v>64</v>
      </c>
      <c r="E1134" s="25">
        <v>0</v>
      </c>
      <c r="F1134" s="25" t="s">
        <v>71</v>
      </c>
      <c r="G1134" s="25">
        <v>0</v>
      </c>
      <c r="H1134" s="25">
        <v>0</v>
      </c>
      <c r="I1134" s="25">
        <v>0</v>
      </c>
      <c r="J1134" s="25" t="s">
        <v>64</v>
      </c>
    </row>
    <row r="1135" spans="1:10" ht="12.75" customHeight="1" x14ac:dyDescent="0.2">
      <c r="A1135" s="24"/>
      <c r="B1135" s="24" t="s">
        <v>81</v>
      </c>
      <c r="C1135" s="25" t="s">
        <v>64</v>
      </c>
      <c r="D1135" s="25" t="s">
        <v>71</v>
      </c>
      <c r="E1135" s="25">
        <v>0</v>
      </c>
      <c r="F1135" s="25" t="s">
        <v>71</v>
      </c>
      <c r="G1135" s="25" t="s">
        <v>71</v>
      </c>
      <c r="H1135" s="25">
        <v>0</v>
      </c>
      <c r="I1135" s="25">
        <v>0</v>
      </c>
      <c r="J1135" s="25" t="s">
        <v>64</v>
      </c>
    </row>
    <row r="1136" spans="1:10" ht="12.75" customHeight="1" x14ac:dyDescent="0.2">
      <c r="A1136" s="24"/>
      <c r="B1136" s="22" t="s">
        <v>82</v>
      </c>
      <c r="C1136" s="25">
        <v>1</v>
      </c>
      <c r="D1136" s="25" t="s">
        <v>71</v>
      </c>
      <c r="E1136" s="25">
        <v>0</v>
      </c>
      <c r="F1136" s="25">
        <v>0</v>
      </c>
      <c r="G1136" s="25">
        <v>0</v>
      </c>
      <c r="H1136" s="25" t="s">
        <v>71</v>
      </c>
      <c r="I1136" s="25">
        <v>0</v>
      </c>
      <c r="J1136" s="25">
        <v>1</v>
      </c>
    </row>
    <row r="1137" spans="1:10" ht="12.75" customHeight="1" x14ac:dyDescent="0.2">
      <c r="A1137" s="24"/>
      <c r="B1137" s="22"/>
      <c r="C1137" s="25"/>
      <c r="D1137" s="25"/>
      <c r="E1137" s="25"/>
      <c r="F1137" s="25"/>
      <c r="G1137" s="25"/>
      <c r="H1137" s="25"/>
      <c r="I1137" s="25"/>
      <c r="J1137" s="25"/>
    </row>
    <row r="1138" spans="1:10" s="12" customFormat="1" ht="12.75" customHeight="1" x14ac:dyDescent="0.2">
      <c r="A1138" s="22" t="s">
        <v>184</v>
      </c>
      <c r="B1138" s="22" t="s">
        <v>185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s="12" customFormat="1" ht="12.75" customHeight="1" x14ac:dyDescent="0.2">
      <c r="A1139" s="22"/>
      <c r="B1139" s="22"/>
      <c r="C1139" s="27"/>
      <c r="D1139" s="27"/>
      <c r="E1139" s="27"/>
      <c r="F1139" s="27"/>
      <c r="G1139" s="27"/>
      <c r="H1139" s="27"/>
      <c r="I1139" s="27"/>
      <c r="J1139" s="27"/>
    </row>
    <row r="1140" spans="1:10" s="12" customFormat="1" ht="12.75" customHeight="1" x14ac:dyDescent="0.2">
      <c r="A1140" s="22"/>
      <c r="B1140" s="22"/>
      <c r="C1140" s="27"/>
      <c r="D1140" s="27"/>
      <c r="E1140" s="27"/>
      <c r="F1140" s="27"/>
      <c r="G1140" s="27"/>
      <c r="H1140" s="27"/>
      <c r="I1140" s="27"/>
      <c r="J1140" s="27"/>
    </row>
    <row r="1141" spans="1:10" ht="12.75" customHeight="1" x14ac:dyDescent="0.2">
      <c r="A1141" s="24"/>
      <c r="B1141" s="22" t="s">
        <v>62</v>
      </c>
      <c r="C1141" s="25">
        <v>31</v>
      </c>
      <c r="D1141" s="25">
        <v>7</v>
      </c>
      <c r="E1141" s="25">
        <v>0</v>
      </c>
      <c r="F1141" s="25" t="s">
        <v>71</v>
      </c>
      <c r="G1141" s="25">
        <v>22</v>
      </c>
      <c r="H1141" s="25" t="s">
        <v>71</v>
      </c>
      <c r="I1141" s="25">
        <v>0</v>
      </c>
      <c r="J1141" s="25">
        <v>1</v>
      </c>
    </row>
    <row r="1142" spans="1:10" ht="12.75" customHeight="1" x14ac:dyDescent="0.2">
      <c r="A1142" s="24"/>
      <c r="B1142" s="22" t="s">
        <v>63</v>
      </c>
      <c r="C1142" s="25" t="s">
        <v>64</v>
      </c>
      <c r="D1142" s="25" t="s">
        <v>71</v>
      </c>
      <c r="E1142" s="25">
        <v>0</v>
      </c>
      <c r="F1142" s="25" t="s">
        <v>71</v>
      </c>
      <c r="G1142" s="25">
        <v>1</v>
      </c>
      <c r="H1142" s="25" t="s">
        <v>71</v>
      </c>
      <c r="I1142" s="25">
        <v>0</v>
      </c>
      <c r="J1142" s="25" t="s">
        <v>64</v>
      </c>
    </row>
    <row r="1143" spans="1:10" ht="12.75" customHeight="1" x14ac:dyDescent="0.2">
      <c r="A1143" s="24"/>
      <c r="B1143" s="24" t="s">
        <v>65</v>
      </c>
      <c r="C1143" s="25" t="s">
        <v>64</v>
      </c>
      <c r="D1143" s="25" t="s">
        <v>71</v>
      </c>
      <c r="E1143" s="25">
        <v>0</v>
      </c>
      <c r="F1143" s="25" t="s">
        <v>71</v>
      </c>
      <c r="G1143" s="25" t="s">
        <v>71</v>
      </c>
      <c r="H1143" s="25">
        <v>0</v>
      </c>
      <c r="I1143" s="25">
        <v>0</v>
      </c>
      <c r="J1143" s="25" t="s">
        <v>64</v>
      </c>
    </row>
    <row r="1144" spans="1:10" ht="12.75" customHeight="1" x14ac:dyDescent="0.2">
      <c r="A1144" s="24"/>
      <c r="B1144" s="24" t="s">
        <v>66</v>
      </c>
      <c r="C1144" s="25" t="s">
        <v>64</v>
      </c>
      <c r="D1144" s="25">
        <v>0</v>
      </c>
      <c r="E1144" s="25">
        <v>0</v>
      </c>
      <c r="F1144" s="25">
        <v>0</v>
      </c>
      <c r="G1144" s="25" t="s">
        <v>71</v>
      </c>
      <c r="H1144" s="25" t="s">
        <v>71</v>
      </c>
      <c r="I1144" s="25">
        <v>0</v>
      </c>
      <c r="J1144" s="25" t="s">
        <v>64</v>
      </c>
    </row>
    <row r="1145" spans="1:10" ht="12.75" customHeight="1" x14ac:dyDescent="0.2">
      <c r="A1145" s="24"/>
      <c r="B1145" s="22" t="s">
        <v>67</v>
      </c>
      <c r="C1145" s="25" t="s">
        <v>64</v>
      </c>
      <c r="D1145" s="25">
        <v>6</v>
      </c>
      <c r="E1145" s="25">
        <v>0</v>
      </c>
      <c r="F1145" s="25" t="s">
        <v>71</v>
      </c>
      <c r="G1145" s="25">
        <v>21</v>
      </c>
      <c r="H1145" s="25" t="s">
        <v>71</v>
      </c>
      <c r="I1145" s="25">
        <v>0</v>
      </c>
      <c r="J1145" s="25" t="s">
        <v>64</v>
      </c>
    </row>
    <row r="1146" spans="1:10" ht="12.75" customHeight="1" x14ac:dyDescent="0.2">
      <c r="A1146" s="24"/>
      <c r="B1146" s="24" t="s">
        <v>69</v>
      </c>
      <c r="C1146" s="25" t="s">
        <v>64</v>
      </c>
      <c r="D1146" s="25">
        <v>3</v>
      </c>
      <c r="E1146" s="25">
        <v>0</v>
      </c>
      <c r="F1146" s="25" t="s">
        <v>71</v>
      </c>
      <c r="G1146" s="25">
        <v>20</v>
      </c>
      <c r="H1146" s="25" t="s">
        <v>71</v>
      </c>
      <c r="I1146" s="25">
        <v>0</v>
      </c>
      <c r="J1146" s="25" t="s">
        <v>64</v>
      </c>
    </row>
    <row r="1147" spans="1:10" ht="12.75" customHeight="1" x14ac:dyDescent="0.2">
      <c r="A1147" s="24"/>
      <c r="B1147" s="24" t="s">
        <v>70</v>
      </c>
      <c r="C1147" s="25" t="s">
        <v>64</v>
      </c>
      <c r="D1147" s="25">
        <v>1</v>
      </c>
      <c r="E1147" s="25">
        <v>0</v>
      </c>
      <c r="F1147" s="25">
        <v>0</v>
      </c>
      <c r="G1147" s="25" t="s">
        <v>71</v>
      </c>
      <c r="H1147" s="25">
        <v>0</v>
      </c>
      <c r="I1147" s="25">
        <v>0</v>
      </c>
      <c r="J1147" s="25" t="s">
        <v>64</v>
      </c>
    </row>
    <row r="1148" spans="1:10" ht="12.75" customHeight="1" x14ac:dyDescent="0.2">
      <c r="A1148" s="24"/>
      <c r="B1148" s="24" t="s">
        <v>72</v>
      </c>
      <c r="C1148" s="25" t="s">
        <v>64</v>
      </c>
      <c r="D1148" s="25">
        <v>2</v>
      </c>
      <c r="E1148" s="25">
        <v>0</v>
      </c>
      <c r="F1148" s="25" t="s">
        <v>71</v>
      </c>
      <c r="G1148" s="25">
        <v>1</v>
      </c>
      <c r="H1148" s="25" t="s">
        <v>71</v>
      </c>
      <c r="I1148" s="25">
        <v>0</v>
      </c>
      <c r="J1148" s="25" t="s">
        <v>64</v>
      </c>
    </row>
    <row r="1149" spans="1:10" ht="12.75" customHeight="1" x14ac:dyDescent="0.2">
      <c r="A1149" s="24"/>
      <c r="B1149" s="24" t="s">
        <v>73</v>
      </c>
      <c r="C1149" s="25" t="s">
        <v>64</v>
      </c>
      <c r="D1149" s="25" t="s">
        <v>71</v>
      </c>
      <c r="E1149" s="25" t="s">
        <v>64</v>
      </c>
      <c r="F1149" s="25" t="s">
        <v>64</v>
      </c>
      <c r="G1149" s="25" t="s">
        <v>64</v>
      </c>
      <c r="H1149" s="25" t="s">
        <v>64</v>
      </c>
      <c r="I1149" s="25" t="s">
        <v>64</v>
      </c>
      <c r="J1149" s="25" t="s">
        <v>64</v>
      </c>
    </row>
    <row r="1150" spans="1:10" ht="12.75" customHeight="1" x14ac:dyDescent="0.2">
      <c r="A1150" s="24"/>
      <c r="B1150" s="24" t="s">
        <v>74</v>
      </c>
      <c r="C1150" s="25" t="s">
        <v>64</v>
      </c>
      <c r="D1150" s="25" t="s">
        <v>71</v>
      </c>
      <c r="E1150" s="25">
        <v>0</v>
      </c>
      <c r="F1150" s="25" t="s">
        <v>71</v>
      </c>
      <c r="G1150" s="25" t="s">
        <v>71</v>
      </c>
      <c r="H1150" s="25" t="s">
        <v>71</v>
      </c>
      <c r="I1150" s="25">
        <v>0</v>
      </c>
      <c r="J1150" s="25" t="s">
        <v>64</v>
      </c>
    </row>
    <row r="1151" spans="1:10" ht="12.75" customHeight="1" x14ac:dyDescent="0.2">
      <c r="A1151" s="24"/>
      <c r="B1151" s="22" t="s">
        <v>75</v>
      </c>
      <c r="C1151" s="25" t="s">
        <v>64</v>
      </c>
      <c r="D1151" s="25">
        <v>1</v>
      </c>
      <c r="E1151" s="25">
        <v>0</v>
      </c>
      <c r="F1151" s="25" t="s">
        <v>71</v>
      </c>
      <c r="G1151" s="25">
        <v>1</v>
      </c>
      <c r="H1151" s="25" t="s">
        <v>71</v>
      </c>
      <c r="I1151" s="25">
        <v>0</v>
      </c>
      <c r="J1151" s="25" t="s">
        <v>64</v>
      </c>
    </row>
    <row r="1152" spans="1:10" ht="12.75" customHeight="1" x14ac:dyDescent="0.2">
      <c r="A1152" s="24"/>
      <c r="B1152" s="24" t="s">
        <v>76</v>
      </c>
      <c r="C1152" s="25" t="s">
        <v>64</v>
      </c>
      <c r="D1152" s="25">
        <v>1</v>
      </c>
      <c r="E1152" s="25">
        <v>0</v>
      </c>
      <c r="F1152" s="25">
        <v>0</v>
      </c>
      <c r="G1152" s="25">
        <v>1</v>
      </c>
      <c r="H1152" s="25" t="s">
        <v>71</v>
      </c>
      <c r="I1152" s="25">
        <v>0</v>
      </c>
      <c r="J1152" s="25" t="s">
        <v>64</v>
      </c>
    </row>
    <row r="1153" spans="1:10" ht="12.75" customHeight="1" x14ac:dyDescent="0.2">
      <c r="A1153" s="24"/>
      <c r="B1153" s="24" t="s">
        <v>77</v>
      </c>
      <c r="C1153" s="25" t="s">
        <v>64</v>
      </c>
      <c r="D1153" s="25" t="s">
        <v>71</v>
      </c>
      <c r="E1153" s="25" t="s">
        <v>64</v>
      </c>
      <c r="F1153" s="25" t="s">
        <v>64</v>
      </c>
      <c r="G1153" s="25" t="s">
        <v>64</v>
      </c>
      <c r="H1153" s="25" t="s">
        <v>64</v>
      </c>
      <c r="I1153" s="25" t="s">
        <v>64</v>
      </c>
      <c r="J1153" s="25" t="s">
        <v>64</v>
      </c>
    </row>
    <row r="1154" spans="1:10" ht="12.75" customHeight="1" x14ac:dyDescent="0.2">
      <c r="A1154" s="24"/>
      <c r="B1154" s="24" t="s">
        <v>78</v>
      </c>
      <c r="C1154" s="25" t="s">
        <v>64</v>
      </c>
      <c r="D1154" s="25" t="s">
        <v>71</v>
      </c>
      <c r="E1154" s="25">
        <v>0</v>
      </c>
      <c r="F1154" s="25">
        <v>0</v>
      </c>
      <c r="G1154" s="25" t="s">
        <v>71</v>
      </c>
      <c r="H1154" s="25" t="s">
        <v>71</v>
      </c>
      <c r="I1154" s="25">
        <v>0</v>
      </c>
      <c r="J1154" s="25" t="s">
        <v>64</v>
      </c>
    </row>
    <row r="1155" spans="1:10" ht="12.75" customHeight="1" x14ac:dyDescent="0.2">
      <c r="A1155" s="24"/>
      <c r="B1155" s="24" t="s">
        <v>79</v>
      </c>
      <c r="C1155" s="25" t="s">
        <v>64</v>
      </c>
      <c r="D1155" s="25" t="s">
        <v>71</v>
      </c>
      <c r="E1155" s="25" t="s">
        <v>64</v>
      </c>
      <c r="F1155" s="25" t="s">
        <v>71</v>
      </c>
      <c r="G1155" s="25">
        <v>0</v>
      </c>
      <c r="H1155" s="25" t="s">
        <v>71</v>
      </c>
      <c r="I1155" s="25" t="s">
        <v>64</v>
      </c>
      <c r="J1155" s="25" t="s">
        <v>64</v>
      </c>
    </row>
    <row r="1156" spans="1:10" ht="12.75" customHeight="1" x14ac:dyDescent="0.2">
      <c r="A1156" s="24"/>
      <c r="B1156" s="24" t="s">
        <v>80</v>
      </c>
      <c r="C1156" s="25" t="s">
        <v>64</v>
      </c>
      <c r="D1156" s="25" t="s">
        <v>64</v>
      </c>
      <c r="E1156" s="25">
        <v>0</v>
      </c>
      <c r="F1156" s="25" t="s">
        <v>71</v>
      </c>
      <c r="G1156" s="25" t="s">
        <v>71</v>
      </c>
      <c r="H1156" s="25">
        <v>0</v>
      </c>
      <c r="I1156" s="25">
        <v>0</v>
      </c>
      <c r="J1156" s="25" t="s">
        <v>64</v>
      </c>
    </row>
    <row r="1157" spans="1:10" ht="12.75" customHeight="1" x14ac:dyDescent="0.2">
      <c r="A1157" s="24"/>
      <c r="B1157" s="24" t="s">
        <v>81</v>
      </c>
      <c r="C1157" s="25" t="s">
        <v>64</v>
      </c>
      <c r="D1157" s="25" t="s">
        <v>71</v>
      </c>
      <c r="E1157" s="25">
        <v>0</v>
      </c>
      <c r="F1157" s="25" t="s">
        <v>71</v>
      </c>
      <c r="G1157" s="25">
        <v>0</v>
      </c>
      <c r="H1157" s="25" t="s">
        <v>71</v>
      </c>
      <c r="I1157" s="25">
        <v>0</v>
      </c>
      <c r="J1157" s="25" t="s">
        <v>64</v>
      </c>
    </row>
    <row r="1158" spans="1:10" ht="12.75" customHeight="1" x14ac:dyDescent="0.2">
      <c r="A1158" s="24"/>
      <c r="B1158" s="22" t="s">
        <v>82</v>
      </c>
      <c r="C1158" s="25">
        <v>1</v>
      </c>
      <c r="D1158" s="25">
        <v>0</v>
      </c>
      <c r="E1158" s="25">
        <v>0</v>
      </c>
      <c r="F1158" s="25">
        <v>0</v>
      </c>
      <c r="G1158" s="25">
        <v>0</v>
      </c>
      <c r="H1158" s="25" t="s">
        <v>71</v>
      </c>
      <c r="I1158" s="25">
        <v>0</v>
      </c>
      <c r="J1158" s="25">
        <v>1</v>
      </c>
    </row>
    <row r="1159" spans="1:10" ht="12.75" customHeight="1" x14ac:dyDescent="0.2">
      <c r="A1159" s="24"/>
      <c r="B1159" s="22"/>
      <c r="C1159" s="25"/>
      <c r="D1159" s="25"/>
      <c r="E1159" s="25"/>
      <c r="F1159" s="25"/>
      <c r="G1159" s="25"/>
      <c r="H1159" s="25"/>
      <c r="I1159" s="25"/>
      <c r="J1159" s="25"/>
    </row>
    <row r="1160" spans="1:10" s="12" customFormat="1" ht="12.75" customHeight="1" x14ac:dyDescent="0.2">
      <c r="A1160" s="22" t="s">
        <v>186</v>
      </c>
      <c r="B1160" s="22" t="s">
        <v>187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s="12" customFormat="1" ht="12.75" customHeight="1" x14ac:dyDescent="0.2">
      <c r="A1161" s="22"/>
      <c r="B1161" s="22"/>
      <c r="C1161" s="27"/>
      <c r="D1161" s="27"/>
      <c r="E1161" s="27"/>
      <c r="F1161" s="27"/>
      <c r="G1161" s="27"/>
      <c r="H1161" s="27"/>
      <c r="I1161" s="27"/>
      <c r="J1161" s="27"/>
    </row>
    <row r="1162" spans="1:10" s="12" customFormat="1" ht="12.75" customHeight="1" x14ac:dyDescent="0.2">
      <c r="A1162" s="22"/>
      <c r="B1162" s="22"/>
      <c r="C1162" s="27"/>
      <c r="D1162" s="27"/>
      <c r="E1162" s="27"/>
      <c r="F1162" s="27"/>
      <c r="G1162" s="27"/>
      <c r="H1162" s="27"/>
      <c r="I1162" s="27"/>
      <c r="J1162" s="27"/>
    </row>
    <row r="1163" spans="1:10" ht="12.75" customHeight="1" x14ac:dyDescent="0.2">
      <c r="A1163" s="24"/>
      <c r="B1163" s="22" t="s">
        <v>62</v>
      </c>
      <c r="C1163" s="25">
        <v>54</v>
      </c>
      <c r="D1163" s="25">
        <v>12</v>
      </c>
      <c r="E1163" s="25">
        <v>0</v>
      </c>
      <c r="F1163" s="25" t="s">
        <v>71</v>
      </c>
      <c r="G1163" s="25">
        <v>42</v>
      </c>
      <c r="H1163" s="25" t="s">
        <v>71</v>
      </c>
      <c r="I1163" s="25">
        <v>0</v>
      </c>
      <c r="J1163" s="25" t="s">
        <v>71</v>
      </c>
    </row>
    <row r="1164" spans="1:10" ht="12.75" customHeight="1" x14ac:dyDescent="0.2">
      <c r="A1164" s="24"/>
      <c r="B1164" s="22" t="s">
        <v>63</v>
      </c>
      <c r="C1164" s="25" t="s">
        <v>64</v>
      </c>
      <c r="D1164" s="25" t="s">
        <v>71</v>
      </c>
      <c r="E1164" s="25">
        <v>0</v>
      </c>
      <c r="F1164" s="25">
        <v>0</v>
      </c>
      <c r="G1164" s="25" t="s">
        <v>71</v>
      </c>
      <c r="H1164" s="25">
        <v>0</v>
      </c>
      <c r="I1164" s="25">
        <v>0</v>
      </c>
      <c r="J1164" s="25" t="s">
        <v>64</v>
      </c>
    </row>
    <row r="1165" spans="1:10" ht="12.75" customHeight="1" x14ac:dyDescent="0.2">
      <c r="A1165" s="24"/>
      <c r="B1165" s="24" t="s">
        <v>65</v>
      </c>
      <c r="C1165" s="25" t="s">
        <v>64</v>
      </c>
      <c r="D1165" s="25" t="s">
        <v>71</v>
      </c>
      <c r="E1165" s="25">
        <v>0</v>
      </c>
      <c r="F1165" s="25">
        <v>0</v>
      </c>
      <c r="G1165" s="25">
        <v>0</v>
      </c>
      <c r="H1165" s="25">
        <v>0</v>
      </c>
      <c r="I1165" s="25">
        <v>0</v>
      </c>
      <c r="J1165" s="25" t="s">
        <v>64</v>
      </c>
    </row>
    <row r="1166" spans="1:10" ht="12.75" customHeight="1" x14ac:dyDescent="0.2">
      <c r="A1166" s="24"/>
      <c r="B1166" s="24" t="s">
        <v>66</v>
      </c>
      <c r="C1166" s="25" t="s">
        <v>64</v>
      </c>
      <c r="D1166" s="25">
        <v>0</v>
      </c>
      <c r="E1166" s="25">
        <v>0</v>
      </c>
      <c r="F1166" s="25">
        <v>0</v>
      </c>
      <c r="G1166" s="25" t="s">
        <v>71</v>
      </c>
      <c r="H1166" s="25">
        <v>0</v>
      </c>
      <c r="I1166" s="25">
        <v>0</v>
      </c>
      <c r="J1166" s="25" t="s">
        <v>64</v>
      </c>
    </row>
    <row r="1167" spans="1:10" ht="12.75" customHeight="1" x14ac:dyDescent="0.2">
      <c r="A1167" s="24"/>
      <c r="B1167" s="22" t="s">
        <v>67</v>
      </c>
      <c r="C1167" s="25" t="s">
        <v>64</v>
      </c>
      <c r="D1167" s="25">
        <v>10</v>
      </c>
      <c r="E1167" s="25">
        <v>0</v>
      </c>
      <c r="F1167" s="25" t="s">
        <v>71</v>
      </c>
      <c r="G1167" s="25">
        <v>39</v>
      </c>
      <c r="H1167" s="25" t="s">
        <v>71</v>
      </c>
      <c r="I1167" s="25">
        <v>0</v>
      </c>
      <c r="J1167" s="25" t="s">
        <v>64</v>
      </c>
    </row>
    <row r="1168" spans="1:10" ht="12.75" customHeight="1" x14ac:dyDescent="0.2">
      <c r="A1168" s="24"/>
      <c r="B1168" s="24" t="s">
        <v>69</v>
      </c>
      <c r="C1168" s="25" t="s">
        <v>64</v>
      </c>
      <c r="D1168" s="25">
        <v>4</v>
      </c>
      <c r="E1168" s="25">
        <v>0</v>
      </c>
      <c r="F1168" s="25">
        <v>0</v>
      </c>
      <c r="G1168" s="25">
        <v>37</v>
      </c>
      <c r="H1168" s="25" t="s">
        <v>71</v>
      </c>
      <c r="I1168" s="25">
        <v>0</v>
      </c>
      <c r="J1168" s="25" t="s">
        <v>64</v>
      </c>
    </row>
    <row r="1169" spans="1:10" ht="12.75" customHeight="1" x14ac:dyDescent="0.2">
      <c r="A1169" s="24"/>
      <c r="B1169" s="24" t="s">
        <v>70</v>
      </c>
      <c r="C1169" s="25" t="s">
        <v>64</v>
      </c>
      <c r="D1169" s="25" t="s">
        <v>71</v>
      </c>
      <c r="E1169" s="25">
        <v>0</v>
      </c>
      <c r="F1169" s="25">
        <v>0</v>
      </c>
      <c r="G1169" s="25" t="s">
        <v>71</v>
      </c>
      <c r="H1169" s="25">
        <v>0</v>
      </c>
      <c r="I1169" s="25">
        <v>0</v>
      </c>
      <c r="J1169" s="25" t="s">
        <v>64</v>
      </c>
    </row>
    <row r="1170" spans="1:10" ht="12.75" customHeight="1" x14ac:dyDescent="0.2">
      <c r="A1170" s="24"/>
      <c r="B1170" s="24" t="s">
        <v>72</v>
      </c>
      <c r="C1170" s="25" t="s">
        <v>64</v>
      </c>
      <c r="D1170" s="25">
        <v>5</v>
      </c>
      <c r="E1170" s="25">
        <v>0</v>
      </c>
      <c r="F1170" s="25" t="s">
        <v>71</v>
      </c>
      <c r="G1170" s="25">
        <v>2</v>
      </c>
      <c r="H1170" s="25">
        <v>0</v>
      </c>
      <c r="I1170" s="25">
        <v>0</v>
      </c>
      <c r="J1170" s="25" t="s">
        <v>64</v>
      </c>
    </row>
    <row r="1171" spans="1:10" ht="12.75" customHeight="1" x14ac:dyDescent="0.2">
      <c r="A1171" s="24"/>
      <c r="B1171" s="24" t="s">
        <v>73</v>
      </c>
      <c r="C1171" s="25" t="s">
        <v>64</v>
      </c>
      <c r="D1171" s="25" t="s">
        <v>71</v>
      </c>
      <c r="E1171" s="25" t="s">
        <v>64</v>
      </c>
      <c r="F1171" s="25" t="s">
        <v>64</v>
      </c>
      <c r="G1171" s="25" t="s">
        <v>64</v>
      </c>
      <c r="H1171" s="25" t="s">
        <v>64</v>
      </c>
      <c r="I1171" s="25" t="s">
        <v>64</v>
      </c>
      <c r="J1171" s="25" t="s">
        <v>64</v>
      </c>
    </row>
    <row r="1172" spans="1:10" ht="12.75" customHeight="1" x14ac:dyDescent="0.2">
      <c r="A1172" s="24"/>
      <c r="B1172" s="24" t="s">
        <v>74</v>
      </c>
      <c r="C1172" s="25" t="s">
        <v>64</v>
      </c>
      <c r="D1172" s="25" t="s">
        <v>71</v>
      </c>
      <c r="E1172" s="25">
        <v>0</v>
      </c>
      <c r="F1172" s="25">
        <v>0</v>
      </c>
      <c r="G1172" s="25">
        <v>0</v>
      </c>
      <c r="H1172" s="25">
        <v>0</v>
      </c>
      <c r="I1172" s="25">
        <v>0</v>
      </c>
      <c r="J1172" s="25" t="s">
        <v>64</v>
      </c>
    </row>
    <row r="1173" spans="1:10" ht="12.75" customHeight="1" x14ac:dyDescent="0.2">
      <c r="A1173" s="24"/>
      <c r="B1173" s="22" t="s">
        <v>75</v>
      </c>
      <c r="C1173" s="25" t="s">
        <v>64</v>
      </c>
      <c r="D1173" s="25">
        <v>1</v>
      </c>
      <c r="E1173" s="25">
        <v>0</v>
      </c>
      <c r="F1173" s="25" t="s">
        <v>71</v>
      </c>
      <c r="G1173" s="25">
        <v>3</v>
      </c>
      <c r="H1173" s="25" t="s">
        <v>71</v>
      </c>
      <c r="I1173" s="25">
        <v>0</v>
      </c>
      <c r="J1173" s="25" t="s">
        <v>64</v>
      </c>
    </row>
    <row r="1174" spans="1:10" ht="12.75" customHeight="1" x14ac:dyDescent="0.2">
      <c r="A1174" s="24"/>
      <c r="B1174" s="24" t="s">
        <v>76</v>
      </c>
      <c r="C1174" s="25" t="s">
        <v>64</v>
      </c>
      <c r="D1174" s="25">
        <v>1</v>
      </c>
      <c r="E1174" s="25">
        <v>0</v>
      </c>
      <c r="F1174" s="25">
        <v>0</v>
      </c>
      <c r="G1174" s="25">
        <v>2</v>
      </c>
      <c r="H1174" s="25" t="s">
        <v>71</v>
      </c>
      <c r="I1174" s="25">
        <v>0</v>
      </c>
      <c r="J1174" s="25" t="s">
        <v>64</v>
      </c>
    </row>
    <row r="1175" spans="1:10" ht="12.75" customHeight="1" x14ac:dyDescent="0.2">
      <c r="A1175" s="24"/>
      <c r="B1175" s="24" t="s">
        <v>77</v>
      </c>
      <c r="C1175" s="25" t="s">
        <v>64</v>
      </c>
      <c r="D1175" s="25">
        <v>1</v>
      </c>
      <c r="E1175" s="25" t="s">
        <v>64</v>
      </c>
      <c r="F1175" s="25" t="s">
        <v>64</v>
      </c>
      <c r="G1175" s="25" t="s">
        <v>64</v>
      </c>
      <c r="H1175" s="25" t="s">
        <v>64</v>
      </c>
      <c r="I1175" s="25" t="s">
        <v>64</v>
      </c>
      <c r="J1175" s="25" t="s">
        <v>64</v>
      </c>
    </row>
    <row r="1176" spans="1:10" ht="12.75" customHeight="1" x14ac:dyDescent="0.2">
      <c r="A1176" s="24"/>
      <c r="B1176" s="24" t="s">
        <v>78</v>
      </c>
      <c r="C1176" s="25" t="s">
        <v>64</v>
      </c>
      <c r="D1176" s="25" t="s">
        <v>71</v>
      </c>
      <c r="E1176" s="25">
        <v>0</v>
      </c>
      <c r="F1176" s="25">
        <v>0</v>
      </c>
      <c r="G1176" s="25" t="s">
        <v>71</v>
      </c>
      <c r="H1176" s="25">
        <v>0</v>
      </c>
      <c r="I1176" s="25">
        <v>0</v>
      </c>
      <c r="J1176" s="25" t="s">
        <v>64</v>
      </c>
    </row>
    <row r="1177" spans="1:10" ht="12.75" customHeight="1" x14ac:dyDescent="0.2">
      <c r="A1177" s="24"/>
      <c r="B1177" s="24" t="s">
        <v>79</v>
      </c>
      <c r="C1177" s="25" t="s">
        <v>64</v>
      </c>
      <c r="D1177" s="25" t="s">
        <v>71</v>
      </c>
      <c r="E1177" s="25" t="s">
        <v>64</v>
      </c>
      <c r="F1177" s="25" t="s">
        <v>71</v>
      </c>
      <c r="G1177" s="25">
        <v>0</v>
      </c>
      <c r="H1177" s="25" t="s">
        <v>71</v>
      </c>
      <c r="I1177" s="25" t="s">
        <v>64</v>
      </c>
      <c r="J1177" s="25" t="s">
        <v>64</v>
      </c>
    </row>
    <row r="1178" spans="1:10" ht="12.75" customHeight="1" x14ac:dyDescent="0.2">
      <c r="A1178" s="24"/>
      <c r="B1178" s="24" t="s">
        <v>80</v>
      </c>
      <c r="C1178" s="25" t="s">
        <v>64</v>
      </c>
      <c r="D1178" s="25" t="s">
        <v>64</v>
      </c>
      <c r="E1178" s="25">
        <v>0</v>
      </c>
      <c r="F1178" s="25" t="s">
        <v>71</v>
      </c>
      <c r="G1178" s="25">
        <v>0</v>
      </c>
      <c r="H1178" s="25">
        <v>0</v>
      </c>
      <c r="I1178" s="25">
        <v>0</v>
      </c>
      <c r="J1178" s="25" t="s">
        <v>64</v>
      </c>
    </row>
    <row r="1179" spans="1:10" ht="12.75" customHeight="1" x14ac:dyDescent="0.2">
      <c r="A1179" s="24"/>
      <c r="B1179" s="24" t="s">
        <v>81</v>
      </c>
      <c r="C1179" s="25" t="s">
        <v>64</v>
      </c>
      <c r="D1179" s="25" t="s">
        <v>71</v>
      </c>
      <c r="E1179" s="25">
        <v>0</v>
      </c>
      <c r="F1179" s="25">
        <v>0</v>
      </c>
      <c r="G1179" s="25" t="s">
        <v>71</v>
      </c>
      <c r="H1179" s="25">
        <v>0</v>
      </c>
      <c r="I1179" s="25">
        <v>0</v>
      </c>
      <c r="J1179" s="25" t="s">
        <v>64</v>
      </c>
    </row>
    <row r="1180" spans="1:10" ht="12.75" customHeight="1" x14ac:dyDescent="0.2">
      <c r="A1180" s="24"/>
      <c r="B1180" s="22" t="s">
        <v>82</v>
      </c>
      <c r="C1180" s="25" t="s">
        <v>71</v>
      </c>
      <c r="D1180" s="25" t="s">
        <v>71</v>
      </c>
      <c r="E1180" s="25">
        <v>0</v>
      </c>
      <c r="F1180" s="25">
        <v>0</v>
      </c>
      <c r="G1180" s="25" t="s">
        <v>71</v>
      </c>
      <c r="H1180" s="25">
        <v>0</v>
      </c>
      <c r="I1180" s="25">
        <v>0</v>
      </c>
      <c r="J1180" s="25" t="s">
        <v>71</v>
      </c>
    </row>
    <row r="1181" spans="1:10" ht="12.75" customHeight="1" x14ac:dyDescent="0.2">
      <c r="A1181" s="24"/>
      <c r="B1181" s="22"/>
      <c r="C1181" s="25"/>
      <c r="D1181" s="25"/>
      <c r="E1181" s="25"/>
      <c r="F1181" s="25"/>
      <c r="G1181" s="25"/>
      <c r="H1181" s="25"/>
      <c r="I1181" s="25"/>
      <c r="J1181" s="25"/>
    </row>
    <row r="1182" spans="1:10" s="12" customFormat="1" ht="12.75" customHeight="1" x14ac:dyDescent="0.2">
      <c r="A1182" s="22" t="s">
        <v>188</v>
      </c>
      <c r="B1182" s="22" t="s">
        <v>189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s="12" customFormat="1" ht="12.75" customHeight="1" x14ac:dyDescent="0.2">
      <c r="A1183" s="22"/>
      <c r="B1183" s="22"/>
      <c r="C1183" s="27"/>
      <c r="D1183" s="27"/>
      <c r="E1183" s="27"/>
      <c r="F1183" s="27"/>
      <c r="G1183" s="27"/>
      <c r="H1183" s="27"/>
      <c r="I1183" s="27"/>
      <c r="J1183" s="27"/>
    </row>
    <row r="1184" spans="1:10" s="12" customFormat="1" ht="12.75" customHeight="1" x14ac:dyDescent="0.2">
      <c r="A1184" s="22"/>
      <c r="B1184" s="22"/>
      <c r="C1184" s="27"/>
      <c r="D1184" s="27"/>
      <c r="E1184" s="27"/>
      <c r="F1184" s="27"/>
      <c r="G1184" s="27"/>
      <c r="H1184" s="27"/>
      <c r="I1184" s="27"/>
      <c r="J1184" s="27"/>
    </row>
    <row r="1185" spans="1:10" ht="12.75" customHeight="1" x14ac:dyDescent="0.2">
      <c r="A1185" s="24"/>
      <c r="B1185" s="22" t="s">
        <v>62</v>
      </c>
      <c r="C1185" s="25">
        <v>21</v>
      </c>
      <c r="D1185" s="25">
        <v>13</v>
      </c>
      <c r="E1185" s="25">
        <v>0</v>
      </c>
      <c r="F1185" s="25" t="s">
        <v>71</v>
      </c>
      <c r="G1185" s="25">
        <v>8</v>
      </c>
      <c r="H1185" s="25" t="s">
        <v>71</v>
      </c>
      <c r="I1185" s="25">
        <v>0</v>
      </c>
      <c r="J1185" s="25" t="s">
        <v>71</v>
      </c>
    </row>
    <row r="1186" spans="1:10" ht="12.75" customHeight="1" x14ac:dyDescent="0.2">
      <c r="A1186" s="24"/>
      <c r="B1186" s="22" t="s">
        <v>63</v>
      </c>
      <c r="C1186" s="25" t="s">
        <v>64</v>
      </c>
      <c r="D1186" s="25" t="s">
        <v>71</v>
      </c>
      <c r="E1186" s="25">
        <v>0</v>
      </c>
      <c r="F1186" s="25" t="s">
        <v>71</v>
      </c>
      <c r="G1186" s="25" t="s">
        <v>71</v>
      </c>
      <c r="H1186" s="25" t="s">
        <v>71</v>
      </c>
      <c r="I1186" s="25">
        <v>0</v>
      </c>
      <c r="J1186" s="25" t="s">
        <v>64</v>
      </c>
    </row>
    <row r="1187" spans="1:10" ht="12.75" customHeight="1" x14ac:dyDescent="0.2">
      <c r="A1187" s="24"/>
      <c r="B1187" s="24" t="s">
        <v>65</v>
      </c>
      <c r="C1187" s="25" t="s">
        <v>64</v>
      </c>
      <c r="D1187" s="25" t="s">
        <v>71</v>
      </c>
      <c r="E1187" s="25">
        <v>0</v>
      </c>
      <c r="F1187" s="25" t="s">
        <v>71</v>
      </c>
      <c r="G1187" s="25" t="s">
        <v>71</v>
      </c>
      <c r="H1187" s="25" t="s">
        <v>71</v>
      </c>
      <c r="I1187" s="25">
        <v>0</v>
      </c>
      <c r="J1187" s="25" t="s">
        <v>64</v>
      </c>
    </row>
    <row r="1188" spans="1:10" ht="12.75" customHeight="1" x14ac:dyDescent="0.2">
      <c r="A1188" s="24"/>
      <c r="B1188" s="24" t="s">
        <v>66</v>
      </c>
      <c r="C1188" s="25" t="s">
        <v>64</v>
      </c>
      <c r="D1188" s="25">
        <v>0</v>
      </c>
      <c r="E1188" s="25">
        <v>0</v>
      </c>
      <c r="F1188" s="25" t="s">
        <v>71</v>
      </c>
      <c r="G1188" s="25" t="s">
        <v>71</v>
      </c>
      <c r="H1188" s="25" t="s">
        <v>71</v>
      </c>
      <c r="I1188" s="25">
        <v>0</v>
      </c>
      <c r="J1188" s="25" t="s">
        <v>64</v>
      </c>
    </row>
    <row r="1189" spans="1:10" ht="12.75" customHeight="1" x14ac:dyDescent="0.2">
      <c r="A1189" s="24"/>
      <c r="B1189" s="22" t="s">
        <v>67</v>
      </c>
      <c r="C1189" s="25" t="s">
        <v>64</v>
      </c>
      <c r="D1189" s="25">
        <v>10</v>
      </c>
      <c r="E1189" s="25">
        <v>0</v>
      </c>
      <c r="F1189" s="25" t="s">
        <v>71</v>
      </c>
      <c r="G1189" s="25">
        <v>6</v>
      </c>
      <c r="H1189" s="25" t="s">
        <v>71</v>
      </c>
      <c r="I1189" s="25">
        <v>0</v>
      </c>
      <c r="J1189" s="25" t="s">
        <v>64</v>
      </c>
    </row>
    <row r="1190" spans="1:10" ht="12.75" customHeight="1" x14ac:dyDescent="0.2">
      <c r="A1190" s="24"/>
      <c r="B1190" s="24" t="s">
        <v>69</v>
      </c>
      <c r="C1190" s="25" t="s">
        <v>64</v>
      </c>
      <c r="D1190" s="25">
        <v>5</v>
      </c>
      <c r="E1190" s="25">
        <v>0</v>
      </c>
      <c r="F1190" s="25">
        <v>0</v>
      </c>
      <c r="G1190" s="25">
        <v>5</v>
      </c>
      <c r="H1190" s="25" t="s">
        <v>71</v>
      </c>
      <c r="I1190" s="25">
        <v>0</v>
      </c>
      <c r="J1190" s="25" t="s">
        <v>64</v>
      </c>
    </row>
    <row r="1191" spans="1:10" ht="12.75" customHeight="1" x14ac:dyDescent="0.2">
      <c r="A1191" s="24"/>
      <c r="B1191" s="24" t="s">
        <v>70</v>
      </c>
      <c r="C1191" s="25" t="s">
        <v>64</v>
      </c>
      <c r="D1191" s="25">
        <v>1</v>
      </c>
      <c r="E1191" s="25">
        <v>0</v>
      </c>
      <c r="F1191" s="25">
        <v>0</v>
      </c>
      <c r="G1191" s="25" t="s">
        <v>71</v>
      </c>
      <c r="H1191" s="25">
        <v>0</v>
      </c>
      <c r="I1191" s="25">
        <v>0</v>
      </c>
      <c r="J1191" s="25" t="s">
        <v>64</v>
      </c>
    </row>
    <row r="1192" spans="1:10" ht="12.75" customHeight="1" x14ac:dyDescent="0.2">
      <c r="A1192" s="24"/>
      <c r="B1192" s="24" t="s">
        <v>72</v>
      </c>
      <c r="C1192" s="25" t="s">
        <v>64</v>
      </c>
      <c r="D1192" s="25">
        <v>3</v>
      </c>
      <c r="E1192" s="25">
        <v>0</v>
      </c>
      <c r="F1192" s="25" t="s">
        <v>71</v>
      </c>
      <c r="G1192" s="25" t="s">
        <v>71</v>
      </c>
      <c r="H1192" s="25" t="s">
        <v>71</v>
      </c>
      <c r="I1192" s="25">
        <v>0</v>
      </c>
      <c r="J1192" s="25" t="s">
        <v>64</v>
      </c>
    </row>
    <row r="1193" spans="1:10" ht="12.75" customHeight="1" x14ac:dyDescent="0.2">
      <c r="A1193" s="24"/>
      <c r="B1193" s="24" t="s">
        <v>73</v>
      </c>
      <c r="C1193" s="25" t="s">
        <v>64</v>
      </c>
      <c r="D1193" s="25" t="s">
        <v>71</v>
      </c>
      <c r="E1193" s="25" t="s">
        <v>64</v>
      </c>
      <c r="F1193" s="25" t="s">
        <v>64</v>
      </c>
      <c r="G1193" s="25" t="s">
        <v>64</v>
      </c>
      <c r="H1193" s="25" t="s">
        <v>64</v>
      </c>
      <c r="I1193" s="25" t="s">
        <v>64</v>
      </c>
      <c r="J1193" s="25" t="s">
        <v>64</v>
      </c>
    </row>
    <row r="1194" spans="1:10" ht="12.75" customHeight="1" x14ac:dyDescent="0.2">
      <c r="A1194" s="24"/>
      <c r="B1194" s="24" t="s">
        <v>74</v>
      </c>
      <c r="C1194" s="25" t="s">
        <v>64</v>
      </c>
      <c r="D1194" s="25">
        <v>1</v>
      </c>
      <c r="E1194" s="25">
        <v>0</v>
      </c>
      <c r="F1194" s="25" t="s">
        <v>71</v>
      </c>
      <c r="G1194" s="25" t="s">
        <v>71</v>
      </c>
      <c r="H1194" s="25" t="s">
        <v>71</v>
      </c>
      <c r="I1194" s="25">
        <v>0</v>
      </c>
      <c r="J1194" s="25" t="s">
        <v>64</v>
      </c>
    </row>
    <row r="1195" spans="1:10" ht="12.75" customHeight="1" x14ac:dyDescent="0.2">
      <c r="A1195" s="24"/>
      <c r="B1195" s="22" t="s">
        <v>75</v>
      </c>
      <c r="C1195" s="25" t="s">
        <v>64</v>
      </c>
      <c r="D1195" s="25">
        <v>3</v>
      </c>
      <c r="E1195" s="25">
        <v>0</v>
      </c>
      <c r="F1195" s="25" t="s">
        <v>71</v>
      </c>
      <c r="G1195" s="25">
        <v>1</v>
      </c>
      <c r="H1195" s="25" t="s">
        <v>71</v>
      </c>
      <c r="I1195" s="25">
        <v>0</v>
      </c>
      <c r="J1195" s="25" t="s">
        <v>64</v>
      </c>
    </row>
    <row r="1196" spans="1:10" ht="12.75" customHeight="1" x14ac:dyDescent="0.2">
      <c r="A1196" s="24"/>
      <c r="B1196" s="24" t="s">
        <v>76</v>
      </c>
      <c r="C1196" s="25" t="s">
        <v>64</v>
      </c>
      <c r="D1196" s="25">
        <v>1</v>
      </c>
      <c r="E1196" s="25">
        <v>0</v>
      </c>
      <c r="F1196" s="25" t="s">
        <v>71</v>
      </c>
      <c r="G1196" s="25">
        <v>1</v>
      </c>
      <c r="H1196" s="25" t="s">
        <v>71</v>
      </c>
      <c r="I1196" s="25">
        <v>0</v>
      </c>
      <c r="J1196" s="25" t="s">
        <v>64</v>
      </c>
    </row>
    <row r="1197" spans="1:10" ht="12.75" customHeight="1" x14ac:dyDescent="0.2">
      <c r="A1197" s="24"/>
      <c r="B1197" s="24" t="s">
        <v>77</v>
      </c>
      <c r="C1197" s="25" t="s">
        <v>64</v>
      </c>
      <c r="D1197" s="25">
        <v>1</v>
      </c>
      <c r="E1197" s="25" t="s">
        <v>64</v>
      </c>
      <c r="F1197" s="25" t="s">
        <v>64</v>
      </c>
      <c r="G1197" s="25" t="s">
        <v>64</v>
      </c>
      <c r="H1197" s="25" t="s">
        <v>64</v>
      </c>
      <c r="I1197" s="25" t="s">
        <v>64</v>
      </c>
      <c r="J1197" s="25" t="s">
        <v>64</v>
      </c>
    </row>
    <row r="1198" spans="1:10" ht="12.75" customHeight="1" x14ac:dyDescent="0.2">
      <c r="A1198" s="24"/>
      <c r="B1198" s="24" t="s">
        <v>78</v>
      </c>
      <c r="C1198" s="25" t="s">
        <v>64</v>
      </c>
      <c r="D1198" s="25" t="s">
        <v>71</v>
      </c>
      <c r="E1198" s="25">
        <v>0</v>
      </c>
      <c r="F1198" s="25" t="s">
        <v>71</v>
      </c>
      <c r="G1198" s="25" t="s">
        <v>71</v>
      </c>
      <c r="H1198" s="25" t="s">
        <v>71</v>
      </c>
      <c r="I1198" s="25">
        <v>0</v>
      </c>
      <c r="J1198" s="25" t="s">
        <v>64</v>
      </c>
    </row>
    <row r="1199" spans="1:10" ht="12.75" customHeight="1" x14ac:dyDescent="0.2">
      <c r="A1199" s="24"/>
      <c r="B1199" s="24" t="s">
        <v>79</v>
      </c>
      <c r="C1199" s="25" t="s">
        <v>64</v>
      </c>
      <c r="D1199" s="25" t="s">
        <v>71</v>
      </c>
      <c r="E1199" s="25" t="s">
        <v>64</v>
      </c>
      <c r="F1199" s="25" t="s">
        <v>71</v>
      </c>
      <c r="G1199" s="25" t="s">
        <v>71</v>
      </c>
      <c r="H1199" s="25" t="s">
        <v>71</v>
      </c>
      <c r="I1199" s="25" t="s">
        <v>64</v>
      </c>
      <c r="J1199" s="25" t="s">
        <v>64</v>
      </c>
    </row>
    <row r="1200" spans="1:10" ht="12.75" customHeight="1" x14ac:dyDescent="0.2">
      <c r="A1200" s="24"/>
      <c r="B1200" s="24" t="s">
        <v>80</v>
      </c>
      <c r="C1200" s="25" t="s">
        <v>64</v>
      </c>
      <c r="D1200" s="25" t="s">
        <v>64</v>
      </c>
      <c r="E1200" s="25">
        <v>0</v>
      </c>
      <c r="F1200" s="25" t="s">
        <v>71</v>
      </c>
      <c r="G1200" s="25" t="s">
        <v>71</v>
      </c>
      <c r="H1200" s="25" t="s">
        <v>71</v>
      </c>
      <c r="I1200" s="25">
        <v>0</v>
      </c>
      <c r="J1200" s="25" t="s">
        <v>64</v>
      </c>
    </row>
    <row r="1201" spans="1:10" ht="12.75" customHeight="1" x14ac:dyDescent="0.2">
      <c r="A1201" s="24"/>
      <c r="B1201" s="24" t="s">
        <v>81</v>
      </c>
      <c r="C1201" s="25" t="s">
        <v>64</v>
      </c>
      <c r="D1201" s="25" t="s">
        <v>71</v>
      </c>
      <c r="E1201" s="25">
        <v>0</v>
      </c>
      <c r="F1201" s="25" t="s">
        <v>71</v>
      </c>
      <c r="G1201" s="25" t="s">
        <v>71</v>
      </c>
      <c r="H1201" s="25" t="s">
        <v>71</v>
      </c>
      <c r="I1201" s="25">
        <v>0</v>
      </c>
      <c r="J1201" s="25" t="s">
        <v>64</v>
      </c>
    </row>
    <row r="1202" spans="1:10" ht="12.75" customHeight="1" x14ac:dyDescent="0.2">
      <c r="A1202" s="24"/>
      <c r="B1202" s="22" t="s">
        <v>82</v>
      </c>
      <c r="C1202" s="25" t="s">
        <v>71</v>
      </c>
      <c r="D1202" s="25" t="s">
        <v>71</v>
      </c>
      <c r="E1202" s="25">
        <v>0</v>
      </c>
      <c r="F1202" s="25">
        <v>0</v>
      </c>
      <c r="G1202" s="25" t="s">
        <v>71</v>
      </c>
      <c r="H1202" s="25" t="s">
        <v>71</v>
      </c>
      <c r="I1202" s="25">
        <v>0</v>
      </c>
      <c r="J1202" s="25" t="s">
        <v>71</v>
      </c>
    </row>
    <row r="1203" spans="1:10" ht="12.75" customHeight="1" x14ac:dyDescent="0.2">
      <c r="A1203" s="24"/>
      <c r="B1203" s="22"/>
      <c r="C1203" s="25"/>
      <c r="D1203" s="25"/>
      <c r="E1203" s="25"/>
      <c r="F1203" s="25"/>
      <c r="G1203" s="25"/>
      <c r="H1203" s="25"/>
      <c r="I1203" s="25"/>
      <c r="J1203" s="25"/>
    </row>
    <row r="1204" spans="1:10" s="12" customFormat="1" ht="12.75" customHeight="1" x14ac:dyDescent="0.2">
      <c r="A1204" s="22" t="s">
        <v>190</v>
      </c>
      <c r="B1204" s="22" t="s">
        <v>191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s="12" customFormat="1" ht="12.75" customHeight="1" x14ac:dyDescent="0.2">
      <c r="A1205" s="22"/>
      <c r="B1205" s="22"/>
      <c r="C1205" s="27"/>
      <c r="D1205" s="27"/>
      <c r="E1205" s="27"/>
      <c r="F1205" s="27"/>
      <c r="G1205" s="27"/>
      <c r="H1205" s="27"/>
      <c r="I1205" s="27"/>
      <c r="J1205" s="27"/>
    </row>
    <row r="1206" spans="1:10" s="12" customFormat="1" ht="12.75" customHeight="1" x14ac:dyDescent="0.2">
      <c r="A1206" s="22"/>
      <c r="B1206" s="22"/>
      <c r="C1206" s="27"/>
      <c r="D1206" s="27"/>
      <c r="E1206" s="27"/>
      <c r="F1206" s="27"/>
      <c r="G1206" s="27"/>
      <c r="H1206" s="27"/>
      <c r="I1206" s="27"/>
      <c r="J1206" s="27"/>
    </row>
    <row r="1207" spans="1:10" ht="12.75" customHeight="1" x14ac:dyDescent="0.2">
      <c r="A1207" s="24"/>
      <c r="B1207" s="22" t="s">
        <v>62</v>
      </c>
      <c r="C1207" s="25">
        <v>296</v>
      </c>
      <c r="D1207" s="25">
        <v>39</v>
      </c>
      <c r="E1207" s="25">
        <v>0</v>
      </c>
      <c r="F1207" s="25">
        <v>1</v>
      </c>
      <c r="G1207" s="25">
        <v>58</v>
      </c>
      <c r="H1207" s="25" t="s">
        <v>71</v>
      </c>
      <c r="I1207" s="25">
        <v>106</v>
      </c>
      <c r="J1207" s="25">
        <v>92</v>
      </c>
    </row>
    <row r="1208" spans="1:10" ht="12.75" customHeight="1" x14ac:dyDescent="0.2">
      <c r="A1208" s="24"/>
      <c r="B1208" s="22" t="s">
        <v>63</v>
      </c>
      <c r="C1208" s="25" t="s">
        <v>64</v>
      </c>
      <c r="D1208" s="25" t="s">
        <v>71</v>
      </c>
      <c r="E1208" s="25">
        <v>0</v>
      </c>
      <c r="F1208" s="25">
        <v>0</v>
      </c>
      <c r="G1208" s="25" t="s">
        <v>71</v>
      </c>
      <c r="H1208" s="25">
        <v>0</v>
      </c>
      <c r="I1208" s="25" t="s">
        <v>71</v>
      </c>
      <c r="J1208" s="25" t="s">
        <v>64</v>
      </c>
    </row>
    <row r="1209" spans="1:10" ht="12.75" customHeight="1" x14ac:dyDescent="0.2">
      <c r="A1209" s="24"/>
      <c r="B1209" s="24" t="s">
        <v>65</v>
      </c>
      <c r="C1209" s="25" t="s">
        <v>64</v>
      </c>
      <c r="D1209" s="25" t="s">
        <v>71</v>
      </c>
      <c r="E1209" s="25">
        <v>0</v>
      </c>
      <c r="F1209" s="25">
        <v>0</v>
      </c>
      <c r="G1209" s="25" t="s">
        <v>71</v>
      </c>
      <c r="H1209" s="25">
        <v>0</v>
      </c>
      <c r="I1209" s="25" t="s">
        <v>71</v>
      </c>
      <c r="J1209" s="25" t="s">
        <v>64</v>
      </c>
    </row>
    <row r="1210" spans="1:10" ht="12.75" customHeight="1" x14ac:dyDescent="0.2">
      <c r="A1210" s="24"/>
      <c r="B1210" s="24" t="s">
        <v>66</v>
      </c>
      <c r="C1210" s="25" t="s">
        <v>64</v>
      </c>
      <c r="D1210" s="25">
        <v>0</v>
      </c>
      <c r="E1210" s="25">
        <v>0</v>
      </c>
      <c r="F1210" s="25">
        <v>0</v>
      </c>
      <c r="G1210" s="25" t="s">
        <v>71</v>
      </c>
      <c r="H1210" s="25">
        <v>0</v>
      </c>
      <c r="I1210" s="25" t="s">
        <v>71</v>
      </c>
      <c r="J1210" s="25" t="s">
        <v>64</v>
      </c>
    </row>
    <row r="1211" spans="1:10" ht="12.75" customHeight="1" x14ac:dyDescent="0.2">
      <c r="A1211" s="24"/>
      <c r="B1211" s="22" t="s">
        <v>67</v>
      </c>
      <c r="C1211" s="25" t="s">
        <v>64</v>
      </c>
      <c r="D1211" s="25">
        <v>37</v>
      </c>
      <c r="E1211" s="25">
        <v>0</v>
      </c>
      <c r="F1211" s="25">
        <v>1</v>
      </c>
      <c r="G1211" s="25">
        <v>57</v>
      </c>
      <c r="H1211" s="25" t="s">
        <v>71</v>
      </c>
      <c r="I1211" s="25">
        <v>105</v>
      </c>
      <c r="J1211" s="25" t="s">
        <v>64</v>
      </c>
    </row>
    <row r="1212" spans="1:10" ht="12.75" customHeight="1" x14ac:dyDescent="0.2">
      <c r="A1212" s="24"/>
      <c r="B1212" s="24" t="s">
        <v>69</v>
      </c>
      <c r="C1212" s="25" t="s">
        <v>64</v>
      </c>
      <c r="D1212" s="25">
        <v>4</v>
      </c>
      <c r="E1212" s="25">
        <v>0</v>
      </c>
      <c r="F1212" s="25" t="s">
        <v>71</v>
      </c>
      <c r="G1212" s="25">
        <v>36</v>
      </c>
      <c r="H1212" s="25" t="s">
        <v>71</v>
      </c>
      <c r="I1212" s="25">
        <v>89</v>
      </c>
      <c r="J1212" s="25" t="s">
        <v>64</v>
      </c>
    </row>
    <row r="1213" spans="1:10" ht="12.75" customHeight="1" x14ac:dyDescent="0.2">
      <c r="A1213" s="24"/>
      <c r="B1213" s="24" t="s">
        <v>70</v>
      </c>
      <c r="C1213" s="25" t="s">
        <v>64</v>
      </c>
      <c r="D1213" s="25">
        <v>2</v>
      </c>
      <c r="E1213" s="25">
        <v>0</v>
      </c>
      <c r="F1213" s="25">
        <v>0</v>
      </c>
      <c r="G1213" s="25">
        <v>3</v>
      </c>
      <c r="H1213" s="25">
        <v>0</v>
      </c>
      <c r="I1213" s="25">
        <v>3</v>
      </c>
      <c r="J1213" s="25" t="s">
        <v>64</v>
      </c>
    </row>
    <row r="1214" spans="1:10" ht="12.75" customHeight="1" x14ac:dyDescent="0.2">
      <c r="A1214" s="24"/>
      <c r="B1214" s="24" t="s">
        <v>72</v>
      </c>
      <c r="C1214" s="25" t="s">
        <v>64</v>
      </c>
      <c r="D1214" s="25">
        <v>30</v>
      </c>
      <c r="E1214" s="25">
        <v>0</v>
      </c>
      <c r="F1214" s="25" t="s">
        <v>71</v>
      </c>
      <c r="G1214" s="25">
        <v>17</v>
      </c>
      <c r="H1214" s="25" t="s">
        <v>71</v>
      </c>
      <c r="I1214" s="25">
        <v>14</v>
      </c>
      <c r="J1214" s="25" t="s">
        <v>64</v>
      </c>
    </row>
    <row r="1215" spans="1:10" ht="12.75" customHeight="1" x14ac:dyDescent="0.2">
      <c r="A1215" s="24"/>
      <c r="B1215" s="24" t="s">
        <v>73</v>
      </c>
      <c r="C1215" s="25" t="s">
        <v>64</v>
      </c>
      <c r="D1215" s="25">
        <v>1</v>
      </c>
      <c r="E1215" s="25" t="s">
        <v>64</v>
      </c>
      <c r="F1215" s="25" t="s">
        <v>64</v>
      </c>
      <c r="G1215" s="25" t="s">
        <v>64</v>
      </c>
      <c r="H1215" s="25" t="s">
        <v>64</v>
      </c>
      <c r="I1215" s="25" t="s">
        <v>64</v>
      </c>
      <c r="J1215" s="25" t="s">
        <v>64</v>
      </c>
    </row>
    <row r="1216" spans="1:10" ht="12.75" customHeight="1" x14ac:dyDescent="0.2">
      <c r="A1216" s="24"/>
      <c r="B1216" s="24" t="s">
        <v>74</v>
      </c>
      <c r="C1216" s="25" t="s">
        <v>64</v>
      </c>
      <c r="D1216" s="25">
        <v>1</v>
      </c>
      <c r="E1216" s="25">
        <v>0</v>
      </c>
      <c r="F1216" s="25" t="s">
        <v>71</v>
      </c>
      <c r="G1216" s="25">
        <v>0</v>
      </c>
      <c r="H1216" s="25">
        <v>0</v>
      </c>
      <c r="I1216" s="25">
        <v>0</v>
      </c>
      <c r="J1216" s="25" t="s">
        <v>64</v>
      </c>
    </row>
    <row r="1217" spans="1:10" ht="12.75" customHeight="1" x14ac:dyDescent="0.2">
      <c r="A1217" s="24"/>
      <c r="B1217" s="22" t="s">
        <v>75</v>
      </c>
      <c r="C1217" s="25" t="s">
        <v>64</v>
      </c>
      <c r="D1217" s="25">
        <v>2</v>
      </c>
      <c r="E1217" s="25">
        <v>0</v>
      </c>
      <c r="F1217" s="25">
        <v>1</v>
      </c>
      <c r="G1217" s="25" t="s">
        <v>71</v>
      </c>
      <c r="H1217" s="25" t="s">
        <v>71</v>
      </c>
      <c r="I1217" s="25" t="s">
        <v>71</v>
      </c>
      <c r="J1217" s="25" t="s">
        <v>64</v>
      </c>
    </row>
    <row r="1218" spans="1:10" ht="12.75" customHeight="1" x14ac:dyDescent="0.2">
      <c r="A1218" s="24"/>
      <c r="B1218" s="24" t="s">
        <v>76</v>
      </c>
      <c r="C1218" s="25" t="s">
        <v>64</v>
      </c>
      <c r="D1218" s="25">
        <v>1</v>
      </c>
      <c r="E1218" s="25">
        <v>0</v>
      </c>
      <c r="F1218" s="25" t="s">
        <v>71</v>
      </c>
      <c r="G1218" s="25" t="s">
        <v>71</v>
      </c>
      <c r="H1218" s="25" t="s">
        <v>71</v>
      </c>
      <c r="I1218" s="25">
        <v>0</v>
      </c>
      <c r="J1218" s="25" t="s">
        <v>64</v>
      </c>
    </row>
    <row r="1219" spans="1:10" ht="12.75" customHeight="1" x14ac:dyDescent="0.2">
      <c r="A1219" s="24"/>
      <c r="B1219" s="24" t="s">
        <v>77</v>
      </c>
      <c r="C1219" s="25" t="s">
        <v>64</v>
      </c>
      <c r="D1219" s="25">
        <v>1</v>
      </c>
      <c r="E1219" s="25" t="s">
        <v>64</v>
      </c>
      <c r="F1219" s="25" t="s">
        <v>64</v>
      </c>
      <c r="G1219" s="25" t="s">
        <v>64</v>
      </c>
      <c r="H1219" s="25" t="s">
        <v>64</v>
      </c>
      <c r="I1219" s="25" t="s">
        <v>64</v>
      </c>
      <c r="J1219" s="25" t="s">
        <v>64</v>
      </c>
    </row>
    <row r="1220" spans="1:10" ht="12.75" customHeight="1" x14ac:dyDescent="0.2">
      <c r="A1220" s="24"/>
      <c r="B1220" s="24" t="s">
        <v>78</v>
      </c>
      <c r="C1220" s="25" t="s">
        <v>64</v>
      </c>
      <c r="D1220" s="25" t="s">
        <v>71</v>
      </c>
      <c r="E1220" s="25">
        <v>0</v>
      </c>
      <c r="F1220" s="25">
        <v>0</v>
      </c>
      <c r="G1220" s="25" t="s">
        <v>71</v>
      </c>
      <c r="H1220" s="25" t="s">
        <v>71</v>
      </c>
      <c r="I1220" s="25" t="s">
        <v>71</v>
      </c>
      <c r="J1220" s="25" t="s">
        <v>64</v>
      </c>
    </row>
    <row r="1221" spans="1:10" ht="12.75" customHeight="1" x14ac:dyDescent="0.2">
      <c r="A1221" s="24"/>
      <c r="B1221" s="24" t="s">
        <v>79</v>
      </c>
      <c r="C1221" s="25" t="s">
        <v>64</v>
      </c>
      <c r="D1221" s="25" t="s">
        <v>71</v>
      </c>
      <c r="E1221" s="25" t="s">
        <v>64</v>
      </c>
      <c r="F1221" s="25">
        <v>1</v>
      </c>
      <c r="G1221" s="25">
        <v>0</v>
      </c>
      <c r="H1221" s="25" t="s">
        <v>71</v>
      </c>
      <c r="I1221" s="25" t="s">
        <v>64</v>
      </c>
      <c r="J1221" s="25" t="s">
        <v>64</v>
      </c>
    </row>
    <row r="1222" spans="1:10" ht="12.75" customHeight="1" x14ac:dyDescent="0.2">
      <c r="A1222" s="24"/>
      <c r="B1222" s="24" t="s">
        <v>80</v>
      </c>
      <c r="C1222" s="25" t="s">
        <v>64</v>
      </c>
      <c r="D1222" s="25" t="s">
        <v>64</v>
      </c>
      <c r="E1222" s="25">
        <v>0</v>
      </c>
      <c r="F1222" s="25" t="s">
        <v>71</v>
      </c>
      <c r="G1222" s="25">
        <v>0</v>
      </c>
      <c r="H1222" s="25">
        <v>0</v>
      </c>
      <c r="I1222" s="25">
        <v>0</v>
      </c>
      <c r="J1222" s="25" t="s">
        <v>64</v>
      </c>
    </row>
    <row r="1223" spans="1:10" ht="12.75" customHeight="1" x14ac:dyDescent="0.2">
      <c r="A1223" s="24"/>
      <c r="B1223" s="24" t="s">
        <v>81</v>
      </c>
      <c r="C1223" s="25" t="s">
        <v>64</v>
      </c>
      <c r="D1223" s="25" t="s">
        <v>71</v>
      </c>
      <c r="E1223" s="25">
        <v>0</v>
      </c>
      <c r="F1223" s="25" t="s">
        <v>71</v>
      </c>
      <c r="G1223" s="25">
        <v>0</v>
      </c>
      <c r="H1223" s="25" t="s">
        <v>71</v>
      </c>
      <c r="I1223" s="25">
        <v>0</v>
      </c>
      <c r="J1223" s="25" t="s">
        <v>64</v>
      </c>
    </row>
    <row r="1224" spans="1:10" ht="12.75" customHeight="1" x14ac:dyDescent="0.2">
      <c r="A1224" s="24"/>
      <c r="B1224" s="22" t="s">
        <v>82</v>
      </c>
      <c r="C1224" s="25">
        <v>92</v>
      </c>
      <c r="D1224" s="25" t="s">
        <v>71</v>
      </c>
      <c r="E1224" s="25">
        <v>0</v>
      </c>
      <c r="F1224" s="25">
        <v>0</v>
      </c>
      <c r="G1224" s="25" t="s">
        <v>71</v>
      </c>
      <c r="H1224" s="25">
        <v>0</v>
      </c>
      <c r="I1224" s="25">
        <v>0</v>
      </c>
      <c r="J1224" s="25">
        <v>92</v>
      </c>
    </row>
    <row r="1225" spans="1:10" ht="12.75" customHeight="1" x14ac:dyDescent="0.2">
      <c r="A1225" s="24"/>
      <c r="B1225" s="22"/>
      <c r="C1225" s="25"/>
      <c r="D1225" s="25"/>
      <c r="E1225" s="25"/>
      <c r="F1225" s="25"/>
      <c r="G1225" s="25"/>
      <c r="H1225" s="25"/>
      <c r="I1225" s="25"/>
      <c r="J1225" s="25"/>
    </row>
    <row r="1226" spans="1:10" s="12" customFormat="1" ht="12.75" customHeight="1" x14ac:dyDescent="0.2">
      <c r="A1226" s="22" t="s">
        <v>192</v>
      </c>
      <c r="B1226" s="22" t="s">
        <v>193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s="12" customFormat="1" ht="12.75" customHeight="1" x14ac:dyDescent="0.2">
      <c r="A1227" s="22"/>
      <c r="B1227" s="22"/>
      <c r="C1227" s="27"/>
      <c r="D1227" s="27"/>
      <c r="E1227" s="27"/>
      <c r="F1227" s="27"/>
      <c r="G1227" s="27"/>
      <c r="H1227" s="27"/>
      <c r="I1227" s="27"/>
      <c r="J1227" s="27"/>
    </row>
    <row r="1228" spans="1:10" s="12" customFormat="1" ht="12.75" customHeight="1" x14ac:dyDescent="0.2">
      <c r="A1228" s="22"/>
      <c r="B1228" s="22"/>
      <c r="C1228" s="27"/>
      <c r="D1228" s="27"/>
      <c r="E1228" s="27"/>
      <c r="F1228" s="27"/>
      <c r="G1228" s="27"/>
      <c r="H1228" s="27"/>
      <c r="I1228" s="27"/>
      <c r="J1228" s="27"/>
    </row>
    <row r="1229" spans="1:10" ht="12.75" customHeight="1" x14ac:dyDescent="0.2">
      <c r="A1229" s="24"/>
      <c r="B1229" s="22" t="s">
        <v>62</v>
      </c>
      <c r="C1229" s="25">
        <v>106</v>
      </c>
      <c r="D1229" s="25">
        <v>5</v>
      </c>
      <c r="E1229" s="25">
        <v>0</v>
      </c>
      <c r="F1229" s="25">
        <v>1</v>
      </c>
      <c r="G1229" s="25">
        <v>18</v>
      </c>
      <c r="H1229" s="25" t="s">
        <v>71</v>
      </c>
      <c r="I1229" s="25">
        <v>63</v>
      </c>
      <c r="J1229" s="25">
        <v>19</v>
      </c>
    </row>
    <row r="1230" spans="1:10" ht="12.75" customHeight="1" x14ac:dyDescent="0.2">
      <c r="A1230" s="24"/>
      <c r="B1230" s="22" t="s">
        <v>63</v>
      </c>
      <c r="C1230" s="25" t="s">
        <v>64</v>
      </c>
      <c r="D1230" s="25" t="s">
        <v>71</v>
      </c>
      <c r="E1230" s="25">
        <v>0</v>
      </c>
      <c r="F1230" s="25">
        <v>0</v>
      </c>
      <c r="G1230" s="25" t="s">
        <v>71</v>
      </c>
      <c r="H1230" s="25">
        <v>0</v>
      </c>
      <c r="I1230" s="25">
        <v>0</v>
      </c>
      <c r="J1230" s="25" t="s">
        <v>64</v>
      </c>
    </row>
    <row r="1231" spans="1:10" ht="12.75" customHeight="1" x14ac:dyDescent="0.2">
      <c r="A1231" s="24"/>
      <c r="B1231" s="24" t="s">
        <v>65</v>
      </c>
      <c r="C1231" s="25" t="s">
        <v>64</v>
      </c>
      <c r="D1231" s="25" t="s">
        <v>71</v>
      </c>
      <c r="E1231" s="25">
        <v>0</v>
      </c>
      <c r="F1231" s="25">
        <v>0</v>
      </c>
      <c r="G1231" s="25" t="s">
        <v>71</v>
      </c>
      <c r="H1231" s="25">
        <v>0</v>
      </c>
      <c r="I1231" s="25">
        <v>0</v>
      </c>
      <c r="J1231" s="25" t="s">
        <v>64</v>
      </c>
    </row>
    <row r="1232" spans="1:10" ht="12.75" customHeight="1" x14ac:dyDescent="0.2">
      <c r="A1232" s="24"/>
      <c r="B1232" s="24" t="s">
        <v>66</v>
      </c>
      <c r="C1232" s="25" t="s">
        <v>64</v>
      </c>
      <c r="D1232" s="25">
        <v>0</v>
      </c>
      <c r="E1232" s="25">
        <v>0</v>
      </c>
      <c r="F1232" s="25">
        <v>0</v>
      </c>
      <c r="G1232" s="25">
        <v>0</v>
      </c>
      <c r="H1232" s="25">
        <v>0</v>
      </c>
      <c r="I1232" s="25">
        <v>0</v>
      </c>
      <c r="J1232" s="25" t="s">
        <v>64</v>
      </c>
    </row>
    <row r="1233" spans="1:10" ht="12.75" customHeight="1" x14ac:dyDescent="0.2">
      <c r="A1233" s="24"/>
      <c r="B1233" s="22" t="s">
        <v>67</v>
      </c>
      <c r="C1233" s="25" t="s">
        <v>64</v>
      </c>
      <c r="D1233" s="25">
        <v>4</v>
      </c>
      <c r="E1233" s="25">
        <v>0</v>
      </c>
      <c r="F1233" s="25" t="s">
        <v>71</v>
      </c>
      <c r="G1233" s="25">
        <v>18</v>
      </c>
      <c r="H1233" s="25" t="s">
        <v>71</v>
      </c>
      <c r="I1233" s="25">
        <v>63</v>
      </c>
      <c r="J1233" s="25" t="s">
        <v>64</v>
      </c>
    </row>
    <row r="1234" spans="1:10" ht="12.75" customHeight="1" x14ac:dyDescent="0.2">
      <c r="A1234" s="24"/>
      <c r="B1234" s="24" t="s">
        <v>69</v>
      </c>
      <c r="C1234" s="25" t="s">
        <v>64</v>
      </c>
      <c r="D1234" s="25">
        <v>1</v>
      </c>
      <c r="E1234" s="25">
        <v>0</v>
      </c>
      <c r="F1234" s="25" t="s">
        <v>71</v>
      </c>
      <c r="G1234" s="25">
        <v>18</v>
      </c>
      <c r="H1234" s="25" t="s">
        <v>71</v>
      </c>
      <c r="I1234" s="25">
        <v>63</v>
      </c>
      <c r="J1234" s="25" t="s">
        <v>64</v>
      </c>
    </row>
    <row r="1235" spans="1:10" ht="12.75" customHeight="1" x14ac:dyDescent="0.2">
      <c r="A1235" s="24"/>
      <c r="B1235" s="24" t="s">
        <v>70</v>
      </c>
      <c r="C1235" s="25" t="s">
        <v>64</v>
      </c>
      <c r="D1235" s="25" t="s">
        <v>71</v>
      </c>
      <c r="E1235" s="25">
        <v>0</v>
      </c>
      <c r="F1235" s="25">
        <v>0</v>
      </c>
      <c r="G1235" s="25">
        <v>0</v>
      </c>
      <c r="H1235" s="25">
        <v>0</v>
      </c>
      <c r="I1235" s="25">
        <v>0</v>
      </c>
      <c r="J1235" s="25" t="s">
        <v>64</v>
      </c>
    </row>
    <row r="1236" spans="1:10" ht="12.75" customHeight="1" x14ac:dyDescent="0.2">
      <c r="A1236" s="24"/>
      <c r="B1236" s="24" t="s">
        <v>72</v>
      </c>
      <c r="C1236" s="25" t="s">
        <v>64</v>
      </c>
      <c r="D1236" s="25">
        <v>3</v>
      </c>
      <c r="E1236" s="25">
        <v>0</v>
      </c>
      <c r="F1236" s="25" t="s">
        <v>71</v>
      </c>
      <c r="G1236" s="25">
        <v>1</v>
      </c>
      <c r="H1236" s="25" t="s">
        <v>71</v>
      </c>
      <c r="I1236" s="25">
        <v>0</v>
      </c>
      <c r="J1236" s="25" t="s">
        <v>64</v>
      </c>
    </row>
    <row r="1237" spans="1:10" ht="12.75" customHeight="1" x14ac:dyDescent="0.2">
      <c r="A1237" s="24"/>
      <c r="B1237" s="24" t="s">
        <v>73</v>
      </c>
      <c r="C1237" s="25" t="s">
        <v>64</v>
      </c>
      <c r="D1237" s="25">
        <v>0</v>
      </c>
      <c r="E1237" s="25" t="s">
        <v>64</v>
      </c>
      <c r="F1237" s="25" t="s">
        <v>64</v>
      </c>
      <c r="G1237" s="25" t="s">
        <v>64</v>
      </c>
      <c r="H1237" s="25" t="s">
        <v>64</v>
      </c>
      <c r="I1237" s="25" t="s">
        <v>64</v>
      </c>
      <c r="J1237" s="25" t="s">
        <v>64</v>
      </c>
    </row>
    <row r="1238" spans="1:10" ht="12.75" customHeight="1" x14ac:dyDescent="0.2">
      <c r="A1238" s="24"/>
      <c r="B1238" s="24" t="s">
        <v>74</v>
      </c>
      <c r="C1238" s="25" t="s">
        <v>64</v>
      </c>
      <c r="D1238" s="25" t="s">
        <v>71</v>
      </c>
      <c r="E1238" s="25">
        <v>0</v>
      </c>
      <c r="F1238" s="25" t="s">
        <v>71</v>
      </c>
      <c r="G1238" s="25">
        <v>0</v>
      </c>
      <c r="H1238" s="25">
        <v>0</v>
      </c>
      <c r="I1238" s="25">
        <v>0</v>
      </c>
      <c r="J1238" s="25" t="s">
        <v>64</v>
      </c>
    </row>
    <row r="1239" spans="1:10" ht="12.75" customHeight="1" x14ac:dyDescent="0.2">
      <c r="A1239" s="24"/>
      <c r="B1239" s="22" t="s">
        <v>75</v>
      </c>
      <c r="C1239" s="25" t="s">
        <v>64</v>
      </c>
      <c r="D1239" s="25" t="s">
        <v>71</v>
      </c>
      <c r="E1239" s="25">
        <v>0</v>
      </c>
      <c r="F1239" s="25">
        <v>1</v>
      </c>
      <c r="G1239" s="25" t="s">
        <v>71</v>
      </c>
      <c r="H1239" s="25" t="s">
        <v>71</v>
      </c>
      <c r="I1239" s="25">
        <v>0</v>
      </c>
      <c r="J1239" s="25" t="s">
        <v>64</v>
      </c>
    </row>
    <row r="1240" spans="1:10" ht="12.75" customHeight="1" x14ac:dyDescent="0.2">
      <c r="A1240" s="24"/>
      <c r="B1240" s="24" t="s">
        <v>76</v>
      </c>
      <c r="C1240" s="25" t="s">
        <v>64</v>
      </c>
      <c r="D1240" s="25" t="s">
        <v>71</v>
      </c>
      <c r="E1240" s="25">
        <v>0</v>
      </c>
      <c r="F1240" s="25">
        <v>0</v>
      </c>
      <c r="G1240" s="25" t="s">
        <v>71</v>
      </c>
      <c r="H1240" s="25" t="s">
        <v>71</v>
      </c>
      <c r="I1240" s="25">
        <v>0</v>
      </c>
      <c r="J1240" s="25" t="s">
        <v>64</v>
      </c>
    </row>
    <row r="1241" spans="1:10" ht="12.75" customHeight="1" x14ac:dyDescent="0.2">
      <c r="A1241" s="24"/>
      <c r="B1241" s="24" t="s">
        <v>77</v>
      </c>
      <c r="C1241" s="25" t="s">
        <v>64</v>
      </c>
      <c r="D1241" s="25" t="s">
        <v>71</v>
      </c>
      <c r="E1241" s="25" t="s">
        <v>64</v>
      </c>
      <c r="F1241" s="25" t="s">
        <v>64</v>
      </c>
      <c r="G1241" s="25" t="s">
        <v>64</v>
      </c>
      <c r="H1241" s="25" t="s">
        <v>64</v>
      </c>
      <c r="I1241" s="25" t="s">
        <v>64</v>
      </c>
      <c r="J1241" s="25" t="s">
        <v>64</v>
      </c>
    </row>
    <row r="1242" spans="1:10" ht="12.75" customHeight="1" x14ac:dyDescent="0.2">
      <c r="A1242" s="24"/>
      <c r="B1242" s="24" t="s">
        <v>78</v>
      </c>
      <c r="C1242" s="25" t="s">
        <v>64</v>
      </c>
      <c r="D1242" s="25" t="s">
        <v>71</v>
      </c>
      <c r="E1242" s="25">
        <v>0</v>
      </c>
      <c r="F1242" s="25">
        <v>0</v>
      </c>
      <c r="G1242" s="25" t="s">
        <v>71</v>
      </c>
      <c r="H1242" s="25" t="s">
        <v>71</v>
      </c>
      <c r="I1242" s="25">
        <v>0</v>
      </c>
      <c r="J1242" s="25" t="s">
        <v>64</v>
      </c>
    </row>
    <row r="1243" spans="1:10" ht="12.75" customHeight="1" x14ac:dyDescent="0.2">
      <c r="A1243" s="24"/>
      <c r="B1243" s="24" t="s">
        <v>79</v>
      </c>
      <c r="C1243" s="25" t="s">
        <v>64</v>
      </c>
      <c r="D1243" s="25" t="s">
        <v>71</v>
      </c>
      <c r="E1243" s="25" t="s">
        <v>64</v>
      </c>
      <c r="F1243" s="25">
        <v>1</v>
      </c>
      <c r="G1243" s="25">
        <v>0</v>
      </c>
      <c r="H1243" s="25" t="s">
        <v>71</v>
      </c>
      <c r="I1243" s="25" t="s">
        <v>64</v>
      </c>
      <c r="J1243" s="25" t="s">
        <v>64</v>
      </c>
    </row>
    <row r="1244" spans="1:10" ht="12.75" customHeight="1" x14ac:dyDescent="0.2">
      <c r="A1244" s="24"/>
      <c r="B1244" s="24" t="s">
        <v>80</v>
      </c>
      <c r="C1244" s="25" t="s">
        <v>64</v>
      </c>
      <c r="D1244" s="25" t="s">
        <v>64</v>
      </c>
      <c r="E1244" s="25">
        <v>0</v>
      </c>
      <c r="F1244" s="25">
        <v>0</v>
      </c>
      <c r="G1244" s="25">
        <v>0</v>
      </c>
      <c r="H1244" s="25">
        <v>0</v>
      </c>
      <c r="I1244" s="25">
        <v>0</v>
      </c>
      <c r="J1244" s="25" t="s">
        <v>64</v>
      </c>
    </row>
    <row r="1245" spans="1:10" ht="12.75" customHeight="1" x14ac:dyDescent="0.2">
      <c r="A1245" s="24"/>
      <c r="B1245" s="24" t="s">
        <v>81</v>
      </c>
      <c r="C1245" s="25" t="s">
        <v>64</v>
      </c>
      <c r="D1245" s="25" t="s">
        <v>71</v>
      </c>
      <c r="E1245" s="25">
        <v>0</v>
      </c>
      <c r="F1245" s="25">
        <v>0</v>
      </c>
      <c r="G1245" s="25">
        <v>0</v>
      </c>
      <c r="H1245" s="25" t="s">
        <v>71</v>
      </c>
      <c r="I1245" s="25">
        <v>0</v>
      </c>
      <c r="J1245" s="25" t="s">
        <v>64</v>
      </c>
    </row>
    <row r="1246" spans="1:10" ht="12.75" customHeight="1" x14ac:dyDescent="0.2">
      <c r="A1246" s="24"/>
      <c r="B1246" s="22" t="s">
        <v>82</v>
      </c>
      <c r="C1246" s="25">
        <v>19</v>
      </c>
      <c r="D1246" s="25">
        <v>0</v>
      </c>
      <c r="E1246" s="25">
        <v>0</v>
      </c>
      <c r="F1246" s="25">
        <v>0</v>
      </c>
      <c r="G1246" s="25">
        <v>0</v>
      </c>
      <c r="H1246" s="25">
        <v>0</v>
      </c>
      <c r="I1246" s="25">
        <v>0</v>
      </c>
      <c r="J1246" s="25">
        <v>19</v>
      </c>
    </row>
    <row r="1247" spans="1:10" ht="12.75" customHeight="1" x14ac:dyDescent="0.2">
      <c r="A1247" s="24"/>
      <c r="B1247" s="22"/>
      <c r="C1247" s="25"/>
      <c r="D1247" s="25"/>
      <c r="E1247" s="25"/>
      <c r="F1247" s="25"/>
      <c r="G1247" s="25"/>
      <c r="H1247" s="25"/>
      <c r="I1247" s="25"/>
      <c r="J1247" s="25"/>
    </row>
    <row r="1248" spans="1:10" s="12" customFormat="1" ht="12.75" customHeight="1" x14ac:dyDescent="0.2">
      <c r="A1248" s="22" t="s">
        <v>194</v>
      </c>
      <c r="B1248" s="22" t="s">
        <v>195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s="12" customFormat="1" ht="12.75" customHeight="1" x14ac:dyDescent="0.2">
      <c r="A1249" s="22"/>
      <c r="B1249" s="22"/>
      <c r="C1249" s="27"/>
      <c r="D1249" s="27"/>
      <c r="E1249" s="27"/>
      <c r="F1249" s="27"/>
      <c r="G1249" s="27"/>
      <c r="H1249" s="27"/>
      <c r="I1249" s="27"/>
      <c r="J1249" s="27"/>
    </row>
    <row r="1250" spans="1:10" s="12" customFormat="1" ht="12.75" customHeight="1" x14ac:dyDescent="0.2">
      <c r="A1250" s="22"/>
      <c r="B1250" s="22"/>
      <c r="C1250" s="27"/>
      <c r="D1250" s="27"/>
      <c r="E1250" s="27"/>
      <c r="F1250" s="27"/>
      <c r="G1250" s="27"/>
      <c r="H1250" s="27"/>
      <c r="I1250" s="27"/>
      <c r="J1250" s="27"/>
    </row>
    <row r="1251" spans="1:10" ht="12.75" customHeight="1" x14ac:dyDescent="0.2">
      <c r="A1251" s="24"/>
      <c r="B1251" s="22" t="s">
        <v>62</v>
      </c>
      <c r="C1251" s="25">
        <v>59</v>
      </c>
      <c r="D1251" s="25">
        <v>5</v>
      </c>
      <c r="E1251" s="25">
        <v>0</v>
      </c>
      <c r="F1251" s="25">
        <v>1</v>
      </c>
      <c r="G1251" s="25">
        <v>52</v>
      </c>
      <c r="H1251" s="25" t="s">
        <v>71</v>
      </c>
      <c r="I1251" s="25">
        <v>0</v>
      </c>
      <c r="J1251" s="25" t="s">
        <v>71</v>
      </c>
    </row>
    <row r="1252" spans="1:10" ht="12.75" customHeight="1" x14ac:dyDescent="0.2">
      <c r="A1252" s="24"/>
      <c r="B1252" s="22" t="s">
        <v>63</v>
      </c>
      <c r="C1252" s="25" t="s">
        <v>64</v>
      </c>
      <c r="D1252" s="25" t="s">
        <v>71</v>
      </c>
      <c r="E1252" s="25">
        <v>0</v>
      </c>
      <c r="F1252" s="25">
        <v>0</v>
      </c>
      <c r="G1252" s="25">
        <v>1</v>
      </c>
      <c r="H1252" s="25">
        <v>0</v>
      </c>
      <c r="I1252" s="25">
        <v>0</v>
      </c>
      <c r="J1252" s="25" t="s">
        <v>64</v>
      </c>
    </row>
    <row r="1253" spans="1:10" ht="12.75" customHeight="1" x14ac:dyDescent="0.2">
      <c r="A1253" s="24"/>
      <c r="B1253" s="24" t="s">
        <v>65</v>
      </c>
      <c r="C1253" s="25" t="s">
        <v>64</v>
      </c>
      <c r="D1253" s="25" t="s">
        <v>71</v>
      </c>
      <c r="E1253" s="25">
        <v>0</v>
      </c>
      <c r="F1253" s="25">
        <v>0</v>
      </c>
      <c r="G1253" s="25" t="s">
        <v>71</v>
      </c>
      <c r="H1253" s="25">
        <v>0</v>
      </c>
      <c r="I1253" s="25">
        <v>0</v>
      </c>
      <c r="J1253" s="25" t="s">
        <v>64</v>
      </c>
    </row>
    <row r="1254" spans="1:10" ht="12.75" customHeight="1" x14ac:dyDescent="0.2">
      <c r="A1254" s="24"/>
      <c r="B1254" s="24" t="s">
        <v>66</v>
      </c>
      <c r="C1254" s="25" t="s">
        <v>64</v>
      </c>
      <c r="D1254" s="25">
        <v>0</v>
      </c>
      <c r="E1254" s="25">
        <v>0</v>
      </c>
      <c r="F1254" s="25">
        <v>0</v>
      </c>
      <c r="G1254" s="25">
        <v>1</v>
      </c>
      <c r="H1254" s="25">
        <v>0</v>
      </c>
      <c r="I1254" s="25">
        <v>0</v>
      </c>
      <c r="J1254" s="25" t="s">
        <v>64</v>
      </c>
    </row>
    <row r="1255" spans="1:10" ht="12.75" customHeight="1" x14ac:dyDescent="0.2">
      <c r="A1255" s="24"/>
      <c r="B1255" s="22" t="s">
        <v>67</v>
      </c>
      <c r="C1255" s="25" t="s">
        <v>64</v>
      </c>
      <c r="D1255" s="25">
        <v>4</v>
      </c>
      <c r="E1255" s="25">
        <v>0</v>
      </c>
      <c r="F1255" s="25" t="s">
        <v>71</v>
      </c>
      <c r="G1255" s="25">
        <v>50</v>
      </c>
      <c r="H1255" s="25">
        <v>0</v>
      </c>
      <c r="I1255" s="25">
        <v>0</v>
      </c>
      <c r="J1255" s="25" t="s">
        <v>64</v>
      </c>
    </row>
    <row r="1256" spans="1:10" ht="12.75" customHeight="1" x14ac:dyDescent="0.2">
      <c r="A1256" s="24"/>
      <c r="B1256" s="24" t="s">
        <v>69</v>
      </c>
      <c r="C1256" s="25" t="s">
        <v>64</v>
      </c>
      <c r="D1256" s="25" t="s">
        <v>71</v>
      </c>
      <c r="E1256" s="25">
        <v>0</v>
      </c>
      <c r="F1256" s="25" t="s">
        <v>71</v>
      </c>
      <c r="G1256" s="25">
        <v>49</v>
      </c>
      <c r="H1256" s="25">
        <v>0</v>
      </c>
      <c r="I1256" s="25">
        <v>0</v>
      </c>
      <c r="J1256" s="25" t="s">
        <v>64</v>
      </c>
    </row>
    <row r="1257" spans="1:10" ht="12.75" customHeight="1" x14ac:dyDescent="0.2">
      <c r="A1257" s="24"/>
      <c r="B1257" s="24" t="s">
        <v>70</v>
      </c>
      <c r="C1257" s="25" t="s">
        <v>64</v>
      </c>
      <c r="D1257" s="25" t="s">
        <v>71</v>
      </c>
      <c r="E1257" s="25">
        <v>0</v>
      </c>
      <c r="F1257" s="25">
        <v>0</v>
      </c>
      <c r="G1257" s="25" t="s">
        <v>71</v>
      </c>
      <c r="H1257" s="25">
        <v>0</v>
      </c>
      <c r="I1257" s="25">
        <v>0</v>
      </c>
      <c r="J1257" s="25" t="s">
        <v>64</v>
      </c>
    </row>
    <row r="1258" spans="1:10" ht="12.75" customHeight="1" x14ac:dyDescent="0.2">
      <c r="A1258" s="24"/>
      <c r="B1258" s="24" t="s">
        <v>72</v>
      </c>
      <c r="C1258" s="25" t="s">
        <v>64</v>
      </c>
      <c r="D1258" s="25">
        <v>4</v>
      </c>
      <c r="E1258" s="25">
        <v>0</v>
      </c>
      <c r="F1258" s="25" t="s">
        <v>71</v>
      </c>
      <c r="G1258" s="25">
        <v>1</v>
      </c>
      <c r="H1258" s="25">
        <v>0</v>
      </c>
      <c r="I1258" s="25">
        <v>0</v>
      </c>
      <c r="J1258" s="25" t="s">
        <v>64</v>
      </c>
    </row>
    <row r="1259" spans="1:10" ht="12.75" customHeight="1" x14ac:dyDescent="0.2">
      <c r="A1259" s="24"/>
      <c r="B1259" s="24" t="s">
        <v>73</v>
      </c>
      <c r="C1259" s="25" t="s">
        <v>64</v>
      </c>
      <c r="D1259" s="25">
        <v>0</v>
      </c>
      <c r="E1259" s="25" t="s">
        <v>64</v>
      </c>
      <c r="F1259" s="25" t="s">
        <v>64</v>
      </c>
      <c r="G1259" s="25" t="s">
        <v>64</v>
      </c>
      <c r="H1259" s="25" t="s">
        <v>64</v>
      </c>
      <c r="I1259" s="25" t="s">
        <v>64</v>
      </c>
      <c r="J1259" s="25" t="s">
        <v>64</v>
      </c>
    </row>
    <row r="1260" spans="1:10" ht="12.75" customHeight="1" x14ac:dyDescent="0.2">
      <c r="A1260" s="24"/>
      <c r="B1260" s="24" t="s">
        <v>74</v>
      </c>
      <c r="C1260" s="25" t="s">
        <v>64</v>
      </c>
      <c r="D1260" s="25" t="s">
        <v>71</v>
      </c>
      <c r="E1260" s="25">
        <v>0</v>
      </c>
      <c r="F1260" s="25">
        <v>0</v>
      </c>
      <c r="G1260" s="25">
        <v>0</v>
      </c>
      <c r="H1260" s="25">
        <v>0</v>
      </c>
      <c r="I1260" s="25">
        <v>0</v>
      </c>
      <c r="J1260" s="25" t="s">
        <v>64</v>
      </c>
    </row>
    <row r="1261" spans="1:10" ht="12.75" customHeight="1" x14ac:dyDescent="0.2">
      <c r="A1261" s="24"/>
      <c r="B1261" s="22" t="s">
        <v>75</v>
      </c>
      <c r="C1261" s="25" t="s">
        <v>64</v>
      </c>
      <c r="D1261" s="25">
        <v>1</v>
      </c>
      <c r="E1261" s="25">
        <v>0</v>
      </c>
      <c r="F1261" s="25">
        <v>1</v>
      </c>
      <c r="G1261" s="25">
        <v>1</v>
      </c>
      <c r="H1261" s="25" t="s">
        <v>71</v>
      </c>
      <c r="I1261" s="25">
        <v>0</v>
      </c>
      <c r="J1261" s="25" t="s">
        <v>64</v>
      </c>
    </row>
    <row r="1262" spans="1:10" ht="12.75" customHeight="1" x14ac:dyDescent="0.2">
      <c r="A1262" s="24"/>
      <c r="B1262" s="24" t="s">
        <v>76</v>
      </c>
      <c r="C1262" s="25" t="s">
        <v>64</v>
      </c>
      <c r="D1262" s="25" t="s">
        <v>71</v>
      </c>
      <c r="E1262" s="25">
        <v>0</v>
      </c>
      <c r="F1262" s="25" t="s">
        <v>71</v>
      </c>
      <c r="G1262" s="25">
        <v>1</v>
      </c>
      <c r="H1262" s="25" t="s">
        <v>71</v>
      </c>
      <c r="I1262" s="25">
        <v>0</v>
      </c>
      <c r="J1262" s="25" t="s">
        <v>64</v>
      </c>
    </row>
    <row r="1263" spans="1:10" ht="12.75" customHeight="1" x14ac:dyDescent="0.2">
      <c r="A1263" s="24"/>
      <c r="B1263" s="24" t="s">
        <v>77</v>
      </c>
      <c r="C1263" s="25" t="s">
        <v>64</v>
      </c>
      <c r="D1263" s="25" t="s">
        <v>71</v>
      </c>
      <c r="E1263" s="25" t="s">
        <v>64</v>
      </c>
      <c r="F1263" s="25" t="s">
        <v>64</v>
      </c>
      <c r="G1263" s="25" t="s">
        <v>64</v>
      </c>
      <c r="H1263" s="25" t="s">
        <v>64</v>
      </c>
      <c r="I1263" s="25" t="s">
        <v>64</v>
      </c>
      <c r="J1263" s="25" t="s">
        <v>64</v>
      </c>
    </row>
    <row r="1264" spans="1:10" ht="12.75" customHeight="1" x14ac:dyDescent="0.2">
      <c r="A1264" s="24"/>
      <c r="B1264" s="24" t="s">
        <v>78</v>
      </c>
      <c r="C1264" s="25" t="s">
        <v>64</v>
      </c>
      <c r="D1264" s="25" t="s">
        <v>71</v>
      </c>
      <c r="E1264" s="25">
        <v>0</v>
      </c>
      <c r="F1264" s="25" t="s">
        <v>71</v>
      </c>
      <c r="G1264" s="25" t="s">
        <v>71</v>
      </c>
      <c r="H1264" s="25">
        <v>0</v>
      </c>
      <c r="I1264" s="25">
        <v>0</v>
      </c>
      <c r="J1264" s="25" t="s">
        <v>64</v>
      </c>
    </row>
    <row r="1265" spans="1:10" ht="12.75" customHeight="1" x14ac:dyDescent="0.2">
      <c r="A1265" s="24"/>
      <c r="B1265" s="24" t="s">
        <v>79</v>
      </c>
      <c r="C1265" s="25" t="s">
        <v>64</v>
      </c>
      <c r="D1265" s="25" t="s">
        <v>71</v>
      </c>
      <c r="E1265" s="25" t="s">
        <v>64</v>
      </c>
      <c r="F1265" s="25">
        <v>1</v>
      </c>
      <c r="G1265" s="25" t="s">
        <v>71</v>
      </c>
      <c r="H1265" s="25" t="s">
        <v>71</v>
      </c>
      <c r="I1265" s="25" t="s">
        <v>64</v>
      </c>
      <c r="J1265" s="25" t="s">
        <v>64</v>
      </c>
    </row>
    <row r="1266" spans="1:10" ht="12.75" customHeight="1" x14ac:dyDescent="0.2">
      <c r="A1266" s="24"/>
      <c r="B1266" s="24" t="s">
        <v>80</v>
      </c>
      <c r="C1266" s="25" t="s">
        <v>64</v>
      </c>
      <c r="D1266" s="25" t="s">
        <v>64</v>
      </c>
      <c r="E1266" s="25">
        <v>0</v>
      </c>
      <c r="F1266" s="25" t="s">
        <v>71</v>
      </c>
      <c r="G1266" s="25">
        <v>0</v>
      </c>
      <c r="H1266" s="25">
        <v>0</v>
      </c>
      <c r="I1266" s="25">
        <v>0</v>
      </c>
      <c r="J1266" s="25" t="s">
        <v>64</v>
      </c>
    </row>
    <row r="1267" spans="1:10" ht="12.75" customHeight="1" x14ac:dyDescent="0.2">
      <c r="A1267" s="24"/>
      <c r="B1267" s="28" t="s">
        <v>81</v>
      </c>
      <c r="C1267" s="25" t="s">
        <v>64</v>
      </c>
      <c r="D1267" s="25" t="s">
        <v>71</v>
      </c>
      <c r="E1267" s="25">
        <v>0</v>
      </c>
      <c r="F1267" s="25" t="s">
        <v>71</v>
      </c>
      <c r="G1267" s="25">
        <v>0</v>
      </c>
      <c r="H1267" s="25" t="s">
        <v>71</v>
      </c>
      <c r="I1267" s="25">
        <v>0</v>
      </c>
      <c r="J1267" s="25" t="s">
        <v>64</v>
      </c>
    </row>
    <row r="1268" spans="1:10" ht="12.75" customHeight="1" x14ac:dyDescent="0.2">
      <c r="A1268" s="24"/>
      <c r="B1268" s="22" t="s">
        <v>82</v>
      </c>
      <c r="C1268" s="25" t="s">
        <v>71</v>
      </c>
      <c r="D1268" s="25" t="s">
        <v>71</v>
      </c>
      <c r="E1268" s="25">
        <v>0</v>
      </c>
      <c r="F1268" s="25">
        <v>0</v>
      </c>
      <c r="G1268" s="25" t="s">
        <v>71</v>
      </c>
      <c r="H1268" s="25" t="s">
        <v>71</v>
      </c>
      <c r="I1268" s="25">
        <v>0</v>
      </c>
      <c r="J1268" s="25" t="s">
        <v>71</v>
      </c>
    </row>
    <row r="1269" spans="1:10" ht="12.75" customHeight="1" x14ac:dyDescent="0.2">
      <c r="A1269" s="24"/>
      <c r="B1269" s="24"/>
      <c r="C1269" s="25"/>
      <c r="D1269" s="25"/>
      <c r="E1269" s="25"/>
      <c r="F1269" s="25"/>
      <c r="G1269" s="25"/>
      <c r="H1269" s="25"/>
      <c r="I1269" s="25"/>
      <c r="J1269" s="25"/>
    </row>
    <row r="1270" spans="1:10" s="12" customFormat="1" ht="12.75" customHeight="1" x14ac:dyDescent="0.2">
      <c r="A1270" s="22" t="s">
        <v>196</v>
      </c>
      <c r="B1270" s="22" t="s">
        <v>197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s="12" customFormat="1" ht="12.75" customHeight="1" x14ac:dyDescent="0.2">
      <c r="A1271" s="22"/>
      <c r="B1271" s="22"/>
      <c r="C1271" s="27"/>
      <c r="D1271" s="27"/>
      <c r="E1271" s="27"/>
      <c r="F1271" s="27"/>
      <c r="G1271" s="27"/>
      <c r="H1271" s="27"/>
      <c r="I1271" s="27"/>
      <c r="J1271" s="27"/>
    </row>
    <row r="1272" spans="1:10" s="12" customFormat="1" ht="12.75" customHeight="1" x14ac:dyDescent="0.2">
      <c r="A1272" s="22"/>
      <c r="B1272" s="22"/>
      <c r="C1272" s="27"/>
      <c r="D1272" s="27"/>
      <c r="E1272" s="27"/>
      <c r="F1272" s="27"/>
      <c r="G1272" s="27"/>
      <c r="H1272" s="27"/>
      <c r="I1272" s="27"/>
      <c r="J1272" s="27"/>
    </row>
    <row r="1273" spans="1:10" ht="12.75" customHeight="1" x14ac:dyDescent="0.2">
      <c r="A1273" s="24"/>
      <c r="B1273" s="22" t="s">
        <v>62</v>
      </c>
      <c r="C1273" s="25">
        <v>33</v>
      </c>
      <c r="D1273" s="25">
        <v>11</v>
      </c>
      <c r="E1273" s="25">
        <v>0</v>
      </c>
      <c r="F1273" s="25" t="s">
        <v>71</v>
      </c>
      <c r="G1273" s="25">
        <v>22</v>
      </c>
      <c r="H1273" s="25" t="s">
        <v>71</v>
      </c>
      <c r="I1273" s="25" t="s">
        <v>71</v>
      </c>
      <c r="J1273" s="25" t="s">
        <v>71</v>
      </c>
    </row>
    <row r="1274" spans="1:10" ht="12.75" customHeight="1" x14ac:dyDescent="0.2">
      <c r="A1274" s="24"/>
      <c r="B1274" s="22" t="s">
        <v>63</v>
      </c>
      <c r="C1274" s="25" t="s">
        <v>64</v>
      </c>
      <c r="D1274" s="25" t="s">
        <v>71</v>
      </c>
      <c r="E1274" s="25">
        <v>0</v>
      </c>
      <c r="F1274" s="25">
        <v>0</v>
      </c>
      <c r="G1274" s="25" t="s">
        <v>71</v>
      </c>
      <c r="H1274" s="25">
        <v>0</v>
      </c>
      <c r="I1274" s="25">
        <v>0</v>
      </c>
      <c r="J1274" s="25" t="s">
        <v>64</v>
      </c>
    </row>
    <row r="1275" spans="1:10" ht="12.75" customHeight="1" x14ac:dyDescent="0.2">
      <c r="A1275" s="24"/>
      <c r="B1275" s="24" t="s">
        <v>65</v>
      </c>
      <c r="C1275" s="25" t="s">
        <v>64</v>
      </c>
      <c r="D1275" s="25" t="s">
        <v>71</v>
      </c>
      <c r="E1275" s="25">
        <v>0</v>
      </c>
      <c r="F1275" s="25">
        <v>0</v>
      </c>
      <c r="G1275" s="25" t="s">
        <v>71</v>
      </c>
      <c r="H1275" s="25">
        <v>0</v>
      </c>
      <c r="I1275" s="25">
        <v>0</v>
      </c>
      <c r="J1275" s="25" t="s">
        <v>64</v>
      </c>
    </row>
    <row r="1276" spans="1:10" ht="12.75" customHeight="1" x14ac:dyDescent="0.2">
      <c r="A1276" s="24"/>
      <c r="B1276" s="24" t="s">
        <v>66</v>
      </c>
      <c r="C1276" s="25" t="s">
        <v>64</v>
      </c>
      <c r="D1276" s="25">
        <v>0</v>
      </c>
      <c r="E1276" s="25">
        <v>0</v>
      </c>
      <c r="F1276" s="25">
        <v>0</v>
      </c>
      <c r="G1276" s="25" t="s">
        <v>71</v>
      </c>
      <c r="H1276" s="25">
        <v>0</v>
      </c>
      <c r="I1276" s="25">
        <v>0</v>
      </c>
      <c r="J1276" s="25" t="s">
        <v>64</v>
      </c>
    </row>
    <row r="1277" spans="1:10" ht="12.75" customHeight="1" x14ac:dyDescent="0.2">
      <c r="A1277" s="24"/>
      <c r="B1277" s="22" t="s">
        <v>67</v>
      </c>
      <c r="C1277" s="25" t="s">
        <v>64</v>
      </c>
      <c r="D1277" s="25">
        <v>9</v>
      </c>
      <c r="E1277" s="25">
        <v>0</v>
      </c>
      <c r="F1277" s="25" t="s">
        <v>71</v>
      </c>
      <c r="G1277" s="25">
        <v>20</v>
      </c>
      <c r="H1277" s="25" t="s">
        <v>71</v>
      </c>
      <c r="I1277" s="25" t="s">
        <v>71</v>
      </c>
      <c r="J1277" s="25" t="s">
        <v>64</v>
      </c>
    </row>
    <row r="1278" spans="1:10" ht="12.75" customHeight="1" x14ac:dyDescent="0.2">
      <c r="A1278" s="24"/>
      <c r="B1278" s="24" t="s">
        <v>69</v>
      </c>
      <c r="C1278" s="25" t="s">
        <v>64</v>
      </c>
      <c r="D1278" s="25">
        <v>4</v>
      </c>
      <c r="E1278" s="25">
        <v>0</v>
      </c>
      <c r="F1278" s="25" t="s">
        <v>71</v>
      </c>
      <c r="G1278" s="25">
        <v>19</v>
      </c>
      <c r="H1278" s="25" t="s">
        <v>71</v>
      </c>
      <c r="I1278" s="25" t="s">
        <v>71</v>
      </c>
      <c r="J1278" s="25" t="s">
        <v>64</v>
      </c>
    </row>
    <row r="1279" spans="1:10" ht="12.75" customHeight="1" x14ac:dyDescent="0.2">
      <c r="A1279" s="24"/>
      <c r="B1279" s="24" t="s">
        <v>70</v>
      </c>
      <c r="C1279" s="25" t="s">
        <v>64</v>
      </c>
      <c r="D1279" s="25">
        <v>1</v>
      </c>
      <c r="E1279" s="25">
        <v>0</v>
      </c>
      <c r="F1279" s="25">
        <v>0</v>
      </c>
      <c r="G1279" s="25" t="s">
        <v>71</v>
      </c>
      <c r="H1279" s="25">
        <v>0</v>
      </c>
      <c r="I1279" s="25">
        <v>0</v>
      </c>
      <c r="J1279" s="25" t="s">
        <v>64</v>
      </c>
    </row>
    <row r="1280" spans="1:10" ht="12.75" customHeight="1" x14ac:dyDescent="0.2">
      <c r="A1280" s="24"/>
      <c r="B1280" s="24" t="s">
        <v>72</v>
      </c>
      <c r="C1280" s="25" t="s">
        <v>64</v>
      </c>
      <c r="D1280" s="25">
        <v>5</v>
      </c>
      <c r="E1280" s="25">
        <v>0</v>
      </c>
      <c r="F1280" s="25" t="s">
        <v>71</v>
      </c>
      <c r="G1280" s="25" t="s">
        <v>71</v>
      </c>
      <c r="H1280" s="25" t="s">
        <v>71</v>
      </c>
      <c r="I1280" s="25">
        <v>0</v>
      </c>
      <c r="J1280" s="25" t="s">
        <v>64</v>
      </c>
    </row>
    <row r="1281" spans="1:10" ht="12.75" customHeight="1" x14ac:dyDescent="0.2">
      <c r="A1281" s="24"/>
      <c r="B1281" s="24" t="s">
        <v>73</v>
      </c>
      <c r="C1281" s="25" t="s">
        <v>64</v>
      </c>
      <c r="D1281" s="25" t="s">
        <v>71</v>
      </c>
      <c r="E1281" s="25" t="s">
        <v>64</v>
      </c>
      <c r="F1281" s="25" t="s">
        <v>64</v>
      </c>
      <c r="G1281" s="25" t="s">
        <v>64</v>
      </c>
      <c r="H1281" s="25" t="s">
        <v>64</v>
      </c>
      <c r="I1281" s="25" t="s">
        <v>64</v>
      </c>
      <c r="J1281" s="25" t="s">
        <v>64</v>
      </c>
    </row>
    <row r="1282" spans="1:10" ht="12.75" customHeight="1" x14ac:dyDescent="0.2">
      <c r="A1282" s="24"/>
      <c r="B1282" s="24" t="s">
        <v>74</v>
      </c>
      <c r="C1282" s="25" t="s">
        <v>64</v>
      </c>
      <c r="D1282" s="25" t="s">
        <v>71</v>
      </c>
      <c r="E1282" s="25">
        <v>0</v>
      </c>
      <c r="F1282" s="25" t="s">
        <v>71</v>
      </c>
      <c r="G1282" s="25" t="s">
        <v>71</v>
      </c>
      <c r="H1282" s="25">
        <v>0</v>
      </c>
      <c r="I1282" s="25">
        <v>0</v>
      </c>
      <c r="J1282" s="25" t="s">
        <v>64</v>
      </c>
    </row>
    <row r="1283" spans="1:10" ht="12.75" customHeight="1" x14ac:dyDescent="0.2">
      <c r="A1283" s="24"/>
      <c r="B1283" s="22" t="s">
        <v>75</v>
      </c>
      <c r="C1283" s="25" t="s">
        <v>64</v>
      </c>
      <c r="D1283" s="25">
        <v>1</v>
      </c>
      <c r="E1283" s="25">
        <v>0</v>
      </c>
      <c r="F1283" s="25" t="s">
        <v>71</v>
      </c>
      <c r="G1283" s="25">
        <v>2</v>
      </c>
      <c r="H1283" s="25" t="s">
        <v>71</v>
      </c>
      <c r="I1283" s="25">
        <v>0</v>
      </c>
      <c r="J1283" s="25" t="s">
        <v>64</v>
      </c>
    </row>
    <row r="1284" spans="1:10" ht="12.75" customHeight="1" x14ac:dyDescent="0.2">
      <c r="A1284" s="24"/>
      <c r="B1284" s="24" t="s">
        <v>76</v>
      </c>
      <c r="C1284" s="25" t="s">
        <v>64</v>
      </c>
      <c r="D1284" s="25">
        <v>1</v>
      </c>
      <c r="E1284" s="25">
        <v>0</v>
      </c>
      <c r="F1284" s="25" t="s">
        <v>71</v>
      </c>
      <c r="G1284" s="25">
        <v>1</v>
      </c>
      <c r="H1284" s="25" t="s">
        <v>71</v>
      </c>
      <c r="I1284" s="25">
        <v>0</v>
      </c>
      <c r="J1284" s="25" t="s">
        <v>64</v>
      </c>
    </row>
    <row r="1285" spans="1:10" ht="12.75" customHeight="1" x14ac:dyDescent="0.2">
      <c r="A1285" s="24"/>
      <c r="B1285" s="24" t="s">
        <v>77</v>
      </c>
      <c r="C1285" s="25" t="s">
        <v>64</v>
      </c>
      <c r="D1285" s="25">
        <v>1</v>
      </c>
      <c r="E1285" s="25" t="s">
        <v>64</v>
      </c>
      <c r="F1285" s="25" t="s">
        <v>64</v>
      </c>
      <c r="G1285" s="25" t="s">
        <v>64</v>
      </c>
      <c r="H1285" s="25" t="s">
        <v>64</v>
      </c>
      <c r="I1285" s="25" t="s">
        <v>64</v>
      </c>
      <c r="J1285" s="25" t="s">
        <v>64</v>
      </c>
    </row>
    <row r="1286" spans="1:10" ht="12.75" customHeight="1" x14ac:dyDescent="0.2">
      <c r="A1286" s="24"/>
      <c r="B1286" s="24" t="s">
        <v>78</v>
      </c>
      <c r="C1286" s="25" t="s">
        <v>64</v>
      </c>
      <c r="D1286" s="25" t="s">
        <v>71</v>
      </c>
      <c r="E1286" s="25">
        <v>0</v>
      </c>
      <c r="F1286" s="25" t="s">
        <v>71</v>
      </c>
      <c r="G1286" s="25" t="s">
        <v>71</v>
      </c>
      <c r="H1286" s="25">
        <v>0</v>
      </c>
      <c r="I1286" s="25">
        <v>0</v>
      </c>
      <c r="J1286" s="25" t="s">
        <v>64</v>
      </c>
    </row>
    <row r="1287" spans="1:10" ht="12.75" customHeight="1" x14ac:dyDescent="0.2">
      <c r="A1287" s="24"/>
      <c r="B1287" s="24" t="s">
        <v>79</v>
      </c>
      <c r="C1287" s="25" t="s">
        <v>64</v>
      </c>
      <c r="D1287" s="25" t="s">
        <v>71</v>
      </c>
      <c r="E1287" s="25" t="s">
        <v>64</v>
      </c>
      <c r="F1287" s="25" t="s">
        <v>71</v>
      </c>
      <c r="G1287" s="25" t="s">
        <v>71</v>
      </c>
      <c r="H1287" s="25" t="s">
        <v>71</v>
      </c>
      <c r="I1287" s="25" t="s">
        <v>64</v>
      </c>
      <c r="J1287" s="25" t="s">
        <v>64</v>
      </c>
    </row>
    <row r="1288" spans="1:10" ht="12.75" customHeight="1" x14ac:dyDescent="0.2">
      <c r="A1288" s="24"/>
      <c r="B1288" s="24" t="s">
        <v>80</v>
      </c>
      <c r="C1288" s="25" t="s">
        <v>64</v>
      </c>
      <c r="D1288" s="25" t="s">
        <v>64</v>
      </c>
      <c r="E1288" s="25">
        <v>0</v>
      </c>
      <c r="F1288" s="25" t="s">
        <v>71</v>
      </c>
      <c r="G1288" s="25" t="s">
        <v>71</v>
      </c>
      <c r="H1288" s="25">
        <v>0</v>
      </c>
      <c r="I1288" s="25">
        <v>0</v>
      </c>
      <c r="J1288" s="25" t="s">
        <v>64</v>
      </c>
    </row>
    <row r="1289" spans="1:10" ht="12.75" customHeight="1" x14ac:dyDescent="0.2">
      <c r="A1289" s="24"/>
      <c r="B1289" s="24" t="s">
        <v>81</v>
      </c>
      <c r="C1289" s="25" t="s">
        <v>64</v>
      </c>
      <c r="D1289" s="25" t="s">
        <v>71</v>
      </c>
      <c r="E1289" s="25">
        <v>0</v>
      </c>
      <c r="F1289" s="25" t="s">
        <v>71</v>
      </c>
      <c r="G1289" s="25">
        <v>0</v>
      </c>
      <c r="H1289" s="25">
        <v>0</v>
      </c>
      <c r="I1289" s="25">
        <v>0</v>
      </c>
      <c r="J1289" s="25" t="s">
        <v>64</v>
      </c>
    </row>
    <row r="1290" spans="1:10" ht="12.75" customHeight="1" x14ac:dyDescent="0.2">
      <c r="A1290" s="24"/>
      <c r="B1290" s="22" t="s">
        <v>82</v>
      </c>
      <c r="C1290" s="25" t="s">
        <v>71</v>
      </c>
      <c r="D1290" s="25" t="s">
        <v>71</v>
      </c>
      <c r="E1290" s="25">
        <v>0</v>
      </c>
      <c r="F1290" s="25">
        <v>0</v>
      </c>
      <c r="G1290" s="25">
        <v>0</v>
      </c>
      <c r="H1290" s="25">
        <v>0</v>
      </c>
      <c r="I1290" s="25">
        <v>0</v>
      </c>
      <c r="J1290" s="25" t="s">
        <v>71</v>
      </c>
    </row>
    <row r="1291" spans="1:10" ht="12.75" customHeight="1" x14ac:dyDescent="0.2">
      <c r="A1291" s="24"/>
      <c r="B1291" s="22"/>
      <c r="C1291" s="25"/>
      <c r="D1291" s="25"/>
      <c r="E1291" s="25"/>
      <c r="F1291" s="25"/>
      <c r="G1291" s="25"/>
      <c r="H1291" s="25"/>
      <c r="I1291" s="25"/>
      <c r="J1291" s="25"/>
    </row>
    <row r="1292" spans="1:10" ht="12.75" customHeight="1" x14ac:dyDescent="0.2">
      <c r="A1292" s="22" t="s">
        <v>198</v>
      </c>
      <c r="B1292" s="22" t="s">
        <v>199</v>
      </c>
      <c r="C1292" s="25"/>
      <c r="D1292" s="25"/>
      <c r="E1292" s="25"/>
      <c r="F1292" s="25"/>
      <c r="G1292" s="25"/>
      <c r="H1292" s="25"/>
      <c r="I1292" s="25"/>
      <c r="J1292" s="25"/>
    </row>
    <row r="1293" spans="1:10" ht="12.75" customHeight="1" x14ac:dyDescent="0.2">
      <c r="A1293" s="24"/>
      <c r="B1293" s="24"/>
      <c r="C1293" s="25"/>
      <c r="D1293" s="25"/>
      <c r="E1293" s="25"/>
      <c r="F1293" s="25"/>
      <c r="G1293" s="25"/>
      <c r="H1293" s="25"/>
      <c r="I1293" s="25"/>
      <c r="J1293" s="25"/>
    </row>
    <row r="1294" spans="1:10" ht="12.75" customHeight="1" x14ac:dyDescent="0.2">
      <c r="A1294" s="24"/>
      <c r="B1294" s="24"/>
      <c r="C1294" s="25"/>
      <c r="D1294" s="25"/>
      <c r="E1294" s="25"/>
      <c r="F1294" s="25"/>
      <c r="G1294" s="25"/>
      <c r="H1294" s="25"/>
      <c r="I1294" s="25"/>
      <c r="J1294" s="25"/>
    </row>
    <row r="1295" spans="1:10" ht="12.75" customHeight="1" x14ac:dyDescent="0.2">
      <c r="A1295" s="24"/>
      <c r="B1295" s="22" t="s">
        <v>62</v>
      </c>
      <c r="C1295" s="25">
        <v>1588</v>
      </c>
      <c r="D1295" s="25">
        <v>385</v>
      </c>
      <c r="E1295" s="25" t="s">
        <v>71</v>
      </c>
      <c r="F1295" s="25">
        <v>6</v>
      </c>
      <c r="G1295" s="25">
        <v>639</v>
      </c>
      <c r="H1295" s="25">
        <v>3</v>
      </c>
      <c r="I1295" s="25">
        <v>26</v>
      </c>
      <c r="J1295" s="25">
        <v>527</v>
      </c>
    </row>
    <row r="1296" spans="1:10" ht="12.75" customHeight="1" x14ac:dyDescent="0.2">
      <c r="A1296" s="24"/>
      <c r="B1296" s="22" t="s">
        <v>63</v>
      </c>
      <c r="C1296" s="25" t="s">
        <v>64</v>
      </c>
      <c r="D1296" s="25">
        <v>2</v>
      </c>
      <c r="E1296" s="25" t="s">
        <v>71</v>
      </c>
      <c r="F1296" s="25" t="s">
        <v>71</v>
      </c>
      <c r="G1296" s="25">
        <v>68</v>
      </c>
      <c r="H1296" s="25" t="s">
        <v>71</v>
      </c>
      <c r="I1296" s="25">
        <v>0</v>
      </c>
      <c r="J1296" s="25" t="s">
        <v>64</v>
      </c>
    </row>
    <row r="1297" spans="1:10" ht="12.75" customHeight="1" x14ac:dyDescent="0.2">
      <c r="A1297" s="24"/>
      <c r="B1297" s="24" t="s">
        <v>65</v>
      </c>
      <c r="C1297" s="25" t="s">
        <v>64</v>
      </c>
      <c r="D1297" s="25">
        <v>2</v>
      </c>
      <c r="E1297" s="25" t="s">
        <v>71</v>
      </c>
      <c r="F1297" s="25" t="s">
        <v>71</v>
      </c>
      <c r="G1297" s="25">
        <v>21</v>
      </c>
      <c r="H1297" s="25" t="s">
        <v>71</v>
      </c>
      <c r="I1297" s="25">
        <v>0</v>
      </c>
      <c r="J1297" s="25" t="s">
        <v>64</v>
      </c>
    </row>
    <row r="1298" spans="1:10" ht="12.75" customHeight="1" x14ac:dyDescent="0.2">
      <c r="A1298" s="24"/>
      <c r="B1298" s="24" t="s">
        <v>66</v>
      </c>
      <c r="C1298" s="25" t="s">
        <v>64</v>
      </c>
      <c r="D1298" s="25">
        <v>0</v>
      </c>
      <c r="E1298" s="25" t="s">
        <v>71</v>
      </c>
      <c r="F1298" s="25" t="s">
        <v>71</v>
      </c>
      <c r="G1298" s="25">
        <v>47</v>
      </c>
      <c r="H1298" s="25" t="s">
        <v>71</v>
      </c>
      <c r="I1298" s="25">
        <v>0</v>
      </c>
      <c r="J1298" s="25" t="s">
        <v>64</v>
      </c>
    </row>
    <row r="1299" spans="1:10" ht="12.75" customHeight="1" x14ac:dyDescent="0.2">
      <c r="A1299" s="24"/>
      <c r="B1299" s="22" t="s">
        <v>67</v>
      </c>
      <c r="C1299" s="25" t="s">
        <v>64</v>
      </c>
      <c r="D1299" s="25">
        <v>349</v>
      </c>
      <c r="E1299" s="25" t="s">
        <v>71</v>
      </c>
      <c r="F1299" s="25">
        <v>1</v>
      </c>
      <c r="G1299" s="25">
        <v>524</v>
      </c>
      <c r="H1299" s="25">
        <v>1</v>
      </c>
      <c r="I1299" s="25">
        <v>26</v>
      </c>
      <c r="J1299" s="25" t="s">
        <v>64</v>
      </c>
    </row>
    <row r="1300" spans="1:10" ht="12.75" customHeight="1" x14ac:dyDescent="0.2">
      <c r="A1300" s="24"/>
      <c r="B1300" s="24" t="s">
        <v>69</v>
      </c>
      <c r="C1300" s="25" t="s">
        <v>64</v>
      </c>
      <c r="D1300" s="25">
        <v>128</v>
      </c>
      <c r="E1300" s="25">
        <v>0</v>
      </c>
      <c r="F1300" s="25" t="s">
        <v>71</v>
      </c>
      <c r="G1300" s="25">
        <v>480</v>
      </c>
      <c r="H1300" s="25">
        <v>1</v>
      </c>
      <c r="I1300" s="25">
        <v>7</v>
      </c>
      <c r="J1300" s="25" t="s">
        <v>64</v>
      </c>
    </row>
    <row r="1301" spans="1:10" ht="12.75" customHeight="1" x14ac:dyDescent="0.2">
      <c r="A1301" s="24"/>
      <c r="B1301" s="24" t="s">
        <v>70</v>
      </c>
      <c r="C1301" s="25" t="s">
        <v>64</v>
      </c>
      <c r="D1301" s="25">
        <v>11</v>
      </c>
      <c r="E1301" s="25">
        <v>0</v>
      </c>
      <c r="F1301" s="25" t="s">
        <v>71</v>
      </c>
      <c r="G1301" s="25">
        <v>3</v>
      </c>
      <c r="H1301" s="25" t="s">
        <v>71</v>
      </c>
      <c r="I1301" s="25">
        <v>0</v>
      </c>
      <c r="J1301" s="25" t="s">
        <v>64</v>
      </c>
    </row>
    <row r="1302" spans="1:10" ht="12.75" customHeight="1" x14ac:dyDescent="0.2">
      <c r="A1302" s="24"/>
      <c r="B1302" s="24" t="s">
        <v>72</v>
      </c>
      <c r="C1302" s="25" t="s">
        <v>64</v>
      </c>
      <c r="D1302" s="25">
        <v>113</v>
      </c>
      <c r="E1302" s="25" t="s">
        <v>71</v>
      </c>
      <c r="F1302" s="25">
        <v>1</v>
      </c>
      <c r="G1302" s="25">
        <v>5</v>
      </c>
      <c r="H1302" s="25" t="s">
        <v>71</v>
      </c>
      <c r="I1302" s="25">
        <v>0</v>
      </c>
      <c r="J1302" s="25" t="s">
        <v>64</v>
      </c>
    </row>
    <row r="1303" spans="1:10" ht="12.75" customHeight="1" x14ac:dyDescent="0.2">
      <c r="A1303" s="24"/>
      <c r="B1303" s="24" t="s">
        <v>73</v>
      </c>
      <c r="C1303" s="25" t="s">
        <v>64</v>
      </c>
      <c r="D1303" s="25">
        <v>80</v>
      </c>
      <c r="E1303" s="25" t="s">
        <v>64</v>
      </c>
      <c r="F1303" s="25" t="s">
        <v>64</v>
      </c>
      <c r="G1303" s="25" t="s">
        <v>64</v>
      </c>
      <c r="H1303" s="25" t="s">
        <v>64</v>
      </c>
      <c r="I1303" s="25" t="s">
        <v>64</v>
      </c>
      <c r="J1303" s="25" t="s">
        <v>64</v>
      </c>
    </row>
    <row r="1304" spans="1:10" ht="12.75" customHeight="1" x14ac:dyDescent="0.2">
      <c r="A1304" s="24"/>
      <c r="B1304" s="24" t="s">
        <v>74</v>
      </c>
      <c r="C1304" s="25" t="s">
        <v>64</v>
      </c>
      <c r="D1304" s="25">
        <v>18</v>
      </c>
      <c r="E1304" s="25">
        <v>0</v>
      </c>
      <c r="F1304" s="25" t="s">
        <v>71</v>
      </c>
      <c r="G1304" s="25">
        <v>36</v>
      </c>
      <c r="H1304" s="25" t="s">
        <v>71</v>
      </c>
      <c r="I1304" s="25">
        <v>20</v>
      </c>
      <c r="J1304" s="25" t="s">
        <v>64</v>
      </c>
    </row>
    <row r="1305" spans="1:10" ht="12.75" customHeight="1" x14ac:dyDescent="0.2">
      <c r="A1305" s="24"/>
      <c r="B1305" s="22" t="s">
        <v>75</v>
      </c>
      <c r="C1305" s="25" t="s">
        <v>64</v>
      </c>
      <c r="D1305" s="25">
        <v>33</v>
      </c>
      <c r="E1305" s="25">
        <v>0</v>
      </c>
      <c r="F1305" s="25">
        <v>5</v>
      </c>
      <c r="G1305" s="25">
        <v>46</v>
      </c>
      <c r="H1305" s="25">
        <v>2</v>
      </c>
      <c r="I1305" s="25">
        <v>0</v>
      </c>
      <c r="J1305" s="25" t="s">
        <v>64</v>
      </c>
    </row>
    <row r="1306" spans="1:10" ht="12.75" customHeight="1" x14ac:dyDescent="0.2">
      <c r="A1306" s="24"/>
      <c r="B1306" s="24" t="s">
        <v>76</v>
      </c>
      <c r="C1306" s="25" t="s">
        <v>64</v>
      </c>
      <c r="D1306" s="25">
        <v>14</v>
      </c>
      <c r="E1306" s="25">
        <v>0</v>
      </c>
      <c r="F1306" s="25" t="s">
        <v>71</v>
      </c>
      <c r="G1306" s="25">
        <v>40</v>
      </c>
      <c r="H1306" s="25" t="s">
        <v>71</v>
      </c>
      <c r="I1306" s="25">
        <v>0</v>
      </c>
      <c r="J1306" s="25" t="s">
        <v>64</v>
      </c>
    </row>
    <row r="1307" spans="1:10" ht="12.75" customHeight="1" x14ac:dyDescent="0.2">
      <c r="A1307" s="24"/>
      <c r="B1307" s="24" t="s">
        <v>77</v>
      </c>
      <c r="C1307" s="25" t="s">
        <v>64</v>
      </c>
      <c r="D1307" s="25">
        <v>14</v>
      </c>
      <c r="E1307" s="25" t="s">
        <v>64</v>
      </c>
      <c r="F1307" s="25" t="s">
        <v>64</v>
      </c>
      <c r="G1307" s="25" t="s">
        <v>64</v>
      </c>
      <c r="H1307" s="25" t="s">
        <v>64</v>
      </c>
      <c r="I1307" s="25" t="s">
        <v>64</v>
      </c>
      <c r="J1307" s="25" t="s">
        <v>64</v>
      </c>
    </row>
    <row r="1308" spans="1:10" ht="12.75" customHeight="1" x14ac:dyDescent="0.2">
      <c r="A1308" s="24"/>
      <c r="B1308" s="24" t="s">
        <v>78</v>
      </c>
      <c r="C1308" s="25" t="s">
        <v>64</v>
      </c>
      <c r="D1308" s="25">
        <v>4</v>
      </c>
      <c r="E1308" s="25">
        <v>0</v>
      </c>
      <c r="F1308" s="25" t="s">
        <v>71</v>
      </c>
      <c r="G1308" s="25">
        <v>3</v>
      </c>
      <c r="H1308" s="25" t="s">
        <v>71</v>
      </c>
      <c r="I1308" s="25">
        <v>0</v>
      </c>
      <c r="J1308" s="25" t="s">
        <v>64</v>
      </c>
    </row>
    <row r="1309" spans="1:10" ht="12.75" customHeight="1" x14ac:dyDescent="0.2">
      <c r="A1309" s="24"/>
      <c r="B1309" s="24" t="s">
        <v>79</v>
      </c>
      <c r="C1309" s="25" t="s">
        <v>64</v>
      </c>
      <c r="D1309" s="25">
        <v>1</v>
      </c>
      <c r="E1309" s="25" t="s">
        <v>64</v>
      </c>
      <c r="F1309" s="25">
        <v>5</v>
      </c>
      <c r="G1309" s="25" t="s">
        <v>71</v>
      </c>
      <c r="H1309" s="25">
        <v>1</v>
      </c>
      <c r="I1309" s="25" t="s">
        <v>64</v>
      </c>
      <c r="J1309" s="25" t="s">
        <v>64</v>
      </c>
    </row>
    <row r="1310" spans="1:10" ht="12.75" customHeight="1" x14ac:dyDescent="0.2">
      <c r="A1310" s="24"/>
      <c r="B1310" s="24" t="s">
        <v>80</v>
      </c>
      <c r="C1310" s="25" t="s">
        <v>64</v>
      </c>
      <c r="D1310" s="25" t="s">
        <v>64</v>
      </c>
      <c r="E1310" s="25">
        <v>0</v>
      </c>
      <c r="F1310" s="25" t="s">
        <v>71</v>
      </c>
      <c r="G1310" s="25" t="s">
        <v>71</v>
      </c>
      <c r="H1310" s="25" t="s">
        <v>71</v>
      </c>
      <c r="I1310" s="25">
        <v>0</v>
      </c>
      <c r="J1310" s="25" t="s">
        <v>64</v>
      </c>
    </row>
    <row r="1311" spans="1:10" ht="12.75" customHeight="1" x14ac:dyDescent="0.2">
      <c r="A1311" s="24"/>
      <c r="B1311" s="24" t="s">
        <v>81</v>
      </c>
      <c r="C1311" s="25" t="s">
        <v>64</v>
      </c>
      <c r="D1311" s="25">
        <v>1</v>
      </c>
      <c r="E1311" s="25">
        <v>0</v>
      </c>
      <c r="F1311" s="25" t="s">
        <v>71</v>
      </c>
      <c r="G1311" s="25">
        <v>2</v>
      </c>
      <c r="H1311" s="25" t="s">
        <v>71</v>
      </c>
      <c r="I1311" s="25">
        <v>0</v>
      </c>
      <c r="J1311" s="25" t="s">
        <v>64</v>
      </c>
    </row>
    <row r="1312" spans="1:10" ht="12.75" customHeight="1" x14ac:dyDescent="0.2">
      <c r="A1312" s="24"/>
      <c r="B1312" s="22" t="s">
        <v>82</v>
      </c>
      <c r="C1312" s="25">
        <v>531</v>
      </c>
      <c r="D1312" s="25">
        <v>1</v>
      </c>
      <c r="E1312" s="25">
        <v>0</v>
      </c>
      <c r="F1312" s="25">
        <v>0</v>
      </c>
      <c r="G1312" s="25">
        <v>2</v>
      </c>
      <c r="H1312" s="25" t="s">
        <v>71</v>
      </c>
      <c r="I1312" s="25">
        <v>0</v>
      </c>
      <c r="J1312" s="25">
        <v>527</v>
      </c>
    </row>
    <row r="1313" spans="1:10" ht="12.75" customHeight="1" x14ac:dyDescent="0.2">
      <c r="A1313" s="24"/>
      <c r="B1313" s="22"/>
      <c r="C1313" s="25"/>
      <c r="D1313" s="25"/>
      <c r="E1313" s="25"/>
      <c r="F1313" s="25"/>
      <c r="G1313" s="25"/>
      <c r="H1313" s="25"/>
      <c r="I1313" s="25"/>
      <c r="J1313" s="25"/>
    </row>
    <row r="1314" spans="1:10" s="12" customFormat="1" ht="12.75" customHeight="1" x14ac:dyDescent="0.2">
      <c r="A1314" s="22" t="s">
        <v>200</v>
      </c>
      <c r="B1314" s="22" t="s">
        <v>201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s="12" customFormat="1" ht="12.75" customHeight="1" x14ac:dyDescent="0.2">
      <c r="A1315" s="22"/>
      <c r="B1315" s="22"/>
      <c r="C1315" s="27"/>
      <c r="D1315" s="27"/>
      <c r="E1315" s="27"/>
      <c r="F1315" s="27"/>
      <c r="G1315" s="27"/>
      <c r="H1315" s="27"/>
      <c r="I1315" s="27"/>
      <c r="J1315" s="27"/>
    </row>
    <row r="1316" spans="1:10" s="12" customFormat="1" ht="12.75" customHeight="1" x14ac:dyDescent="0.2">
      <c r="A1316" s="22"/>
      <c r="B1316" s="22"/>
      <c r="C1316" s="27"/>
      <c r="D1316" s="27"/>
      <c r="E1316" s="27"/>
      <c r="F1316" s="27"/>
      <c r="G1316" s="27"/>
      <c r="H1316" s="27"/>
      <c r="I1316" s="27"/>
      <c r="J1316" s="27"/>
    </row>
    <row r="1317" spans="1:10" ht="12.75" customHeight="1" x14ac:dyDescent="0.2">
      <c r="A1317" s="24"/>
      <c r="B1317" s="22" t="s">
        <v>62</v>
      </c>
      <c r="C1317" s="25">
        <v>1141</v>
      </c>
      <c r="D1317" s="25">
        <v>190</v>
      </c>
      <c r="E1317" s="25" t="s">
        <v>71</v>
      </c>
      <c r="F1317" s="25">
        <v>4</v>
      </c>
      <c r="G1317" s="25">
        <v>411</v>
      </c>
      <c r="H1317" s="25" t="s">
        <v>71</v>
      </c>
      <c r="I1317" s="25">
        <v>26</v>
      </c>
      <c r="J1317" s="25">
        <v>509</v>
      </c>
    </row>
    <row r="1318" spans="1:10" ht="12.75" customHeight="1" x14ac:dyDescent="0.2">
      <c r="A1318" s="24"/>
      <c r="B1318" s="22" t="s">
        <v>63</v>
      </c>
      <c r="C1318" s="25" t="s">
        <v>64</v>
      </c>
      <c r="D1318" s="25" t="s">
        <v>71</v>
      </c>
      <c r="E1318" s="25" t="s">
        <v>71</v>
      </c>
      <c r="F1318" s="25" t="s">
        <v>71</v>
      </c>
      <c r="G1318" s="25">
        <v>41</v>
      </c>
      <c r="H1318" s="25" t="s">
        <v>71</v>
      </c>
      <c r="I1318" s="25">
        <v>0</v>
      </c>
      <c r="J1318" s="25" t="s">
        <v>64</v>
      </c>
    </row>
    <row r="1319" spans="1:10" ht="12.75" customHeight="1" x14ac:dyDescent="0.2">
      <c r="A1319" s="24"/>
      <c r="B1319" s="24" t="s">
        <v>65</v>
      </c>
      <c r="C1319" s="25" t="s">
        <v>64</v>
      </c>
      <c r="D1319" s="25" t="s">
        <v>71</v>
      </c>
      <c r="E1319" s="25" t="s">
        <v>71</v>
      </c>
      <c r="F1319" s="25">
        <v>0</v>
      </c>
      <c r="G1319" s="25">
        <v>16</v>
      </c>
      <c r="H1319" s="25">
        <v>0</v>
      </c>
      <c r="I1319" s="25">
        <v>0</v>
      </c>
      <c r="J1319" s="25" t="s">
        <v>64</v>
      </c>
    </row>
    <row r="1320" spans="1:10" ht="12.75" customHeight="1" x14ac:dyDescent="0.2">
      <c r="A1320" s="24"/>
      <c r="B1320" s="24" t="s">
        <v>66</v>
      </c>
      <c r="C1320" s="25" t="s">
        <v>64</v>
      </c>
      <c r="D1320" s="25">
        <v>0</v>
      </c>
      <c r="E1320" s="25" t="s">
        <v>71</v>
      </c>
      <c r="F1320" s="25" t="s">
        <v>71</v>
      </c>
      <c r="G1320" s="25">
        <v>25</v>
      </c>
      <c r="H1320" s="25" t="s">
        <v>71</v>
      </c>
      <c r="I1320" s="25">
        <v>0</v>
      </c>
      <c r="J1320" s="25" t="s">
        <v>64</v>
      </c>
    </row>
    <row r="1321" spans="1:10" ht="12.75" customHeight="1" x14ac:dyDescent="0.2">
      <c r="A1321" s="24"/>
      <c r="B1321" s="22" t="s">
        <v>67</v>
      </c>
      <c r="C1321" s="25" t="s">
        <v>64</v>
      </c>
      <c r="D1321" s="25">
        <v>177</v>
      </c>
      <c r="E1321" s="25">
        <v>0</v>
      </c>
      <c r="F1321" s="25" t="s">
        <v>71</v>
      </c>
      <c r="G1321" s="25">
        <v>349</v>
      </c>
      <c r="H1321" s="25" t="s">
        <v>71</v>
      </c>
      <c r="I1321" s="25">
        <v>26</v>
      </c>
      <c r="J1321" s="25" t="s">
        <v>64</v>
      </c>
    </row>
    <row r="1322" spans="1:10" ht="12.75" customHeight="1" x14ac:dyDescent="0.2">
      <c r="A1322" s="24"/>
      <c r="B1322" s="24" t="s">
        <v>69</v>
      </c>
      <c r="C1322" s="25" t="s">
        <v>64</v>
      </c>
      <c r="D1322" s="25">
        <v>90</v>
      </c>
      <c r="E1322" s="25">
        <v>0</v>
      </c>
      <c r="F1322" s="25" t="s">
        <v>71</v>
      </c>
      <c r="G1322" s="25">
        <v>314</v>
      </c>
      <c r="H1322" s="25" t="s">
        <v>71</v>
      </c>
      <c r="I1322" s="25">
        <v>7</v>
      </c>
      <c r="J1322" s="25" t="s">
        <v>64</v>
      </c>
    </row>
    <row r="1323" spans="1:10" ht="12.75" customHeight="1" x14ac:dyDescent="0.2">
      <c r="A1323" s="24"/>
      <c r="B1323" s="24" t="s">
        <v>70</v>
      </c>
      <c r="C1323" s="25" t="s">
        <v>64</v>
      </c>
      <c r="D1323" s="25">
        <v>5</v>
      </c>
      <c r="E1323" s="25">
        <v>0</v>
      </c>
      <c r="F1323" s="25">
        <v>0</v>
      </c>
      <c r="G1323" s="25">
        <v>3</v>
      </c>
      <c r="H1323" s="25" t="s">
        <v>71</v>
      </c>
      <c r="I1323" s="25">
        <v>0</v>
      </c>
      <c r="J1323" s="25" t="s">
        <v>64</v>
      </c>
    </row>
    <row r="1324" spans="1:10" ht="12.75" customHeight="1" x14ac:dyDescent="0.2">
      <c r="A1324" s="24"/>
      <c r="B1324" s="24" t="s">
        <v>72</v>
      </c>
      <c r="C1324" s="25" t="s">
        <v>64</v>
      </c>
      <c r="D1324" s="25">
        <v>61</v>
      </c>
      <c r="E1324" s="25">
        <v>0</v>
      </c>
      <c r="F1324" s="25" t="s">
        <v>71</v>
      </c>
      <c r="G1324" s="25">
        <v>1</v>
      </c>
      <c r="H1324" s="25" t="s">
        <v>71</v>
      </c>
      <c r="I1324" s="25">
        <v>0</v>
      </c>
      <c r="J1324" s="25" t="s">
        <v>64</v>
      </c>
    </row>
    <row r="1325" spans="1:10" ht="12.75" customHeight="1" x14ac:dyDescent="0.2">
      <c r="A1325" s="24"/>
      <c r="B1325" s="24" t="s">
        <v>73</v>
      </c>
      <c r="C1325" s="25" t="s">
        <v>64</v>
      </c>
      <c r="D1325" s="25">
        <v>10</v>
      </c>
      <c r="E1325" s="25" t="s">
        <v>64</v>
      </c>
      <c r="F1325" s="25" t="s">
        <v>64</v>
      </c>
      <c r="G1325" s="25" t="s">
        <v>64</v>
      </c>
      <c r="H1325" s="25" t="s">
        <v>64</v>
      </c>
      <c r="I1325" s="25" t="s">
        <v>64</v>
      </c>
      <c r="J1325" s="25" t="s">
        <v>64</v>
      </c>
    </row>
    <row r="1326" spans="1:10" ht="12.75" customHeight="1" x14ac:dyDescent="0.2">
      <c r="A1326" s="24"/>
      <c r="B1326" s="24" t="s">
        <v>74</v>
      </c>
      <c r="C1326" s="25" t="s">
        <v>64</v>
      </c>
      <c r="D1326" s="25">
        <v>11</v>
      </c>
      <c r="E1326" s="25">
        <v>0</v>
      </c>
      <c r="F1326" s="25" t="s">
        <v>71</v>
      </c>
      <c r="G1326" s="25">
        <v>31</v>
      </c>
      <c r="H1326" s="25" t="s">
        <v>71</v>
      </c>
      <c r="I1326" s="25">
        <v>20</v>
      </c>
      <c r="J1326" s="25" t="s">
        <v>64</v>
      </c>
    </row>
    <row r="1327" spans="1:10" ht="12.75" customHeight="1" x14ac:dyDescent="0.2">
      <c r="A1327" s="24"/>
      <c r="B1327" s="22" t="s">
        <v>75</v>
      </c>
      <c r="C1327" s="25" t="s">
        <v>64</v>
      </c>
      <c r="D1327" s="25">
        <v>12</v>
      </c>
      <c r="E1327" s="25">
        <v>0</v>
      </c>
      <c r="F1327" s="25">
        <v>4</v>
      </c>
      <c r="G1327" s="25">
        <v>19</v>
      </c>
      <c r="H1327" s="25" t="s">
        <v>71</v>
      </c>
      <c r="I1327" s="25">
        <v>0</v>
      </c>
      <c r="J1327" s="25" t="s">
        <v>64</v>
      </c>
    </row>
    <row r="1328" spans="1:10" ht="12.75" customHeight="1" x14ac:dyDescent="0.2">
      <c r="A1328" s="24"/>
      <c r="B1328" s="24" t="s">
        <v>76</v>
      </c>
      <c r="C1328" s="25" t="s">
        <v>64</v>
      </c>
      <c r="D1328" s="25">
        <v>5</v>
      </c>
      <c r="E1328" s="25">
        <v>0</v>
      </c>
      <c r="F1328" s="25" t="s">
        <v>71</v>
      </c>
      <c r="G1328" s="25">
        <v>15</v>
      </c>
      <c r="H1328" s="25" t="s">
        <v>71</v>
      </c>
      <c r="I1328" s="25">
        <v>0</v>
      </c>
      <c r="J1328" s="25" t="s">
        <v>64</v>
      </c>
    </row>
    <row r="1329" spans="1:10" ht="12.75" customHeight="1" x14ac:dyDescent="0.2">
      <c r="A1329" s="24"/>
      <c r="B1329" s="24" t="s">
        <v>77</v>
      </c>
      <c r="C1329" s="25" t="s">
        <v>64</v>
      </c>
      <c r="D1329" s="25">
        <v>6</v>
      </c>
      <c r="E1329" s="25" t="s">
        <v>64</v>
      </c>
      <c r="F1329" s="25" t="s">
        <v>64</v>
      </c>
      <c r="G1329" s="25" t="s">
        <v>64</v>
      </c>
      <c r="H1329" s="25" t="s">
        <v>64</v>
      </c>
      <c r="I1329" s="25" t="s">
        <v>64</v>
      </c>
      <c r="J1329" s="25" t="s">
        <v>64</v>
      </c>
    </row>
    <row r="1330" spans="1:10" ht="12.75" customHeight="1" x14ac:dyDescent="0.2">
      <c r="A1330" s="24"/>
      <c r="B1330" s="24" t="s">
        <v>78</v>
      </c>
      <c r="C1330" s="25" t="s">
        <v>64</v>
      </c>
      <c r="D1330" s="25">
        <v>1</v>
      </c>
      <c r="E1330" s="25">
        <v>0</v>
      </c>
      <c r="F1330" s="25" t="s">
        <v>71</v>
      </c>
      <c r="G1330" s="25">
        <v>1</v>
      </c>
      <c r="H1330" s="25" t="s">
        <v>71</v>
      </c>
      <c r="I1330" s="25">
        <v>0</v>
      </c>
      <c r="J1330" s="25" t="s">
        <v>64</v>
      </c>
    </row>
    <row r="1331" spans="1:10" ht="12.75" customHeight="1" x14ac:dyDescent="0.2">
      <c r="A1331" s="24"/>
      <c r="B1331" s="24" t="s">
        <v>79</v>
      </c>
      <c r="C1331" s="25" t="s">
        <v>64</v>
      </c>
      <c r="D1331" s="25" t="s">
        <v>71</v>
      </c>
      <c r="E1331" s="25" t="s">
        <v>64</v>
      </c>
      <c r="F1331" s="25">
        <v>4</v>
      </c>
      <c r="G1331" s="25" t="s">
        <v>71</v>
      </c>
      <c r="H1331" s="25" t="s">
        <v>71</v>
      </c>
      <c r="I1331" s="25" t="s">
        <v>64</v>
      </c>
      <c r="J1331" s="25" t="s">
        <v>64</v>
      </c>
    </row>
    <row r="1332" spans="1:10" ht="12.75" customHeight="1" x14ac:dyDescent="0.2">
      <c r="A1332" s="24"/>
      <c r="B1332" s="24" t="s">
        <v>80</v>
      </c>
      <c r="C1332" s="25" t="s">
        <v>64</v>
      </c>
      <c r="D1332" s="25" t="s">
        <v>64</v>
      </c>
      <c r="E1332" s="25">
        <v>0</v>
      </c>
      <c r="F1332" s="25" t="s">
        <v>71</v>
      </c>
      <c r="G1332" s="25" t="s">
        <v>71</v>
      </c>
      <c r="H1332" s="25" t="s">
        <v>71</v>
      </c>
      <c r="I1332" s="25">
        <v>0</v>
      </c>
      <c r="J1332" s="25" t="s">
        <v>64</v>
      </c>
    </row>
    <row r="1333" spans="1:10" ht="12.75" customHeight="1" x14ac:dyDescent="0.2">
      <c r="A1333" s="24"/>
      <c r="B1333" s="24" t="s">
        <v>81</v>
      </c>
      <c r="C1333" s="25" t="s">
        <v>64</v>
      </c>
      <c r="D1333" s="25" t="s">
        <v>71</v>
      </c>
      <c r="E1333" s="25">
        <v>0</v>
      </c>
      <c r="F1333" s="25" t="s">
        <v>71</v>
      </c>
      <c r="G1333" s="25">
        <v>2</v>
      </c>
      <c r="H1333" s="25" t="s">
        <v>71</v>
      </c>
      <c r="I1333" s="25">
        <v>0</v>
      </c>
      <c r="J1333" s="25" t="s">
        <v>64</v>
      </c>
    </row>
    <row r="1334" spans="1:10" ht="12.75" customHeight="1" x14ac:dyDescent="0.2">
      <c r="A1334" s="24"/>
      <c r="B1334" s="22" t="s">
        <v>82</v>
      </c>
      <c r="C1334" s="25">
        <v>510</v>
      </c>
      <c r="D1334" s="25" t="s">
        <v>71</v>
      </c>
      <c r="E1334" s="25">
        <v>0</v>
      </c>
      <c r="F1334" s="25">
        <v>0</v>
      </c>
      <c r="G1334" s="25">
        <v>1</v>
      </c>
      <c r="H1334" s="25" t="s">
        <v>71</v>
      </c>
      <c r="I1334" s="25">
        <v>0</v>
      </c>
      <c r="J1334" s="25">
        <v>509</v>
      </c>
    </row>
    <row r="1335" spans="1:10" ht="12.75" customHeight="1" x14ac:dyDescent="0.2">
      <c r="A1335" s="24"/>
      <c r="B1335" s="22"/>
      <c r="C1335" s="25"/>
      <c r="D1335" s="25"/>
      <c r="E1335" s="25"/>
      <c r="F1335" s="25"/>
      <c r="G1335" s="25"/>
      <c r="H1335" s="25"/>
      <c r="I1335" s="25"/>
      <c r="J1335" s="25"/>
    </row>
    <row r="1336" spans="1:10" s="12" customFormat="1" ht="12.75" customHeight="1" x14ac:dyDescent="0.2">
      <c r="A1336" s="22" t="s">
        <v>202</v>
      </c>
      <c r="B1336" s="22" t="s">
        <v>203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ht="12.75" customHeight="1" x14ac:dyDescent="0.2">
      <c r="A1337" s="24"/>
      <c r="B1337" s="24"/>
      <c r="C1337" s="25"/>
      <c r="D1337" s="25"/>
      <c r="E1337" s="25"/>
      <c r="F1337" s="25"/>
      <c r="G1337" s="25"/>
      <c r="H1337" s="25"/>
      <c r="I1337" s="25"/>
      <c r="J1337" s="25"/>
    </row>
    <row r="1338" spans="1:10" ht="12.75" customHeight="1" x14ac:dyDescent="0.2">
      <c r="A1338" s="24"/>
      <c r="B1338" s="24"/>
      <c r="C1338" s="25"/>
      <c r="D1338" s="25"/>
      <c r="E1338" s="25"/>
      <c r="F1338" s="25"/>
      <c r="G1338" s="25"/>
      <c r="H1338" s="25"/>
      <c r="I1338" s="25"/>
      <c r="J1338" s="25"/>
    </row>
    <row r="1339" spans="1:10" ht="12.75" customHeight="1" x14ac:dyDescent="0.2">
      <c r="A1339" s="24"/>
      <c r="B1339" s="22" t="s">
        <v>62</v>
      </c>
      <c r="C1339" s="25">
        <v>51</v>
      </c>
      <c r="D1339" s="25">
        <v>24</v>
      </c>
      <c r="E1339" s="25">
        <v>0</v>
      </c>
      <c r="F1339" s="25" t="s">
        <v>71</v>
      </c>
      <c r="G1339" s="25">
        <v>25</v>
      </c>
      <c r="H1339" s="25" t="s">
        <v>71</v>
      </c>
      <c r="I1339" s="25" t="s">
        <v>71</v>
      </c>
      <c r="J1339" s="25">
        <v>2</v>
      </c>
    </row>
    <row r="1340" spans="1:10" ht="12.75" customHeight="1" x14ac:dyDescent="0.2">
      <c r="A1340" s="24"/>
      <c r="B1340" s="22" t="s">
        <v>63</v>
      </c>
      <c r="C1340" s="25" t="s">
        <v>64</v>
      </c>
      <c r="D1340" s="25" t="s">
        <v>71</v>
      </c>
      <c r="E1340" s="25">
        <v>0</v>
      </c>
      <c r="F1340" s="25" t="s">
        <v>71</v>
      </c>
      <c r="G1340" s="25">
        <v>3</v>
      </c>
      <c r="H1340" s="25" t="s">
        <v>71</v>
      </c>
      <c r="I1340" s="25">
        <v>0</v>
      </c>
      <c r="J1340" s="25" t="s">
        <v>64</v>
      </c>
    </row>
    <row r="1341" spans="1:10" ht="12.75" customHeight="1" x14ac:dyDescent="0.2">
      <c r="A1341" s="24"/>
      <c r="B1341" s="24" t="s">
        <v>65</v>
      </c>
      <c r="C1341" s="25" t="s">
        <v>64</v>
      </c>
      <c r="D1341" s="25" t="s">
        <v>71</v>
      </c>
      <c r="E1341" s="25">
        <v>0</v>
      </c>
      <c r="F1341" s="25">
        <v>0</v>
      </c>
      <c r="G1341" s="25">
        <v>1</v>
      </c>
      <c r="H1341" s="25" t="s">
        <v>71</v>
      </c>
      <c r="I1341" s="25">
        <v>0</v>
      </c>
      <c r="J1341" s="25" t="s">
        <v>64</v>
      </c>
    </row>
    <row r="1342" spans="1:10" ht="12.75" customHeight="1" x14ac:dyDescent="0.2">
      <c r="A1342" s="24"/>
      <c r="B1342" s="24" t="s">
        <v>66</v>
      </c>
      <c r="C1342" s="25" t="s">
        <v>64</v>
      </c>
      <c r="D1342" s="25">
        <v>0</v>
      </c>
      <c r="E1342" s="25">
        <v>0</v>
      </c>
      <c r="F1342" s="25" t="s">
        <v>71</v>
      </c>
      <c r="G1342" s="25">
        <v>2</v>
      </c>
      <c r="H1342" s="25" t="s">
        <v>71</v>
      </c>
      <c r="I1342" s="25">
        <v>0</v>
      </c>
      <c r="J1342" s="25" t="s">
        <v>64</v>
      </c>
    </row>
    <row r="1343" spans="1:10" ht="12.75" customHeight="1" x14ac:dyDescent="0.2">
      <c r="A1343" s="24"/>
      <c r="B1343" s="22" t="s">
        <v>67</v>
      </c>
      <c r="C1343" s="25" t="s">
        <v>64</v>
      </c>
      <c r="D1343" s="25">
        <v>20</v>
      </c>
      <c r="E1343" s="25">
        <v>0</v>
      </c>
      <c r="F1343" s="25" t="s">
        <v>71</v>
      </c>
      <c r="G1343" s="25">
        <v>19</v>
      </c>
      <c r="H1343" s="25" t="s">
        <v>71</v>
      </c>
      <c r="I1343" s="25" t="s">
        <v>71</v>
      </c>
      <c r="J1343" s="25" t="s">
        <v>64</v>
      </c>
    </row>
    <row r="1344" spans="1:10" ht="12.75" customHeight="1" x14ac:dyDescent="0.2">
      <c r="A1344" s="24"/>
      <c r="B1344" s="24" t="s">
        <v>69</v>
      </c>
      <c r="C1344" s="25" t="s">
        <v>64</v>
      </c>
      <c r="D1344" s="25">
        <v>5</v>
      </c>
      <c r="E1344" s="25">
        <v>0</v>
      </c>
      <c r="F1344" s="25" t="s">
        <v>71</v>
      </c>
      <c r="G1344" s="25">
        <v>18</v>
      </c>
      <c r="H1344" s="25" t="s">
        <v>71</v>
      </c>
      <c r="I1344" s="25" t="s">
        <v>71</v>
      </c>
      <c r="J1344" s="25" t="s">
        <v>64</v>
      </c>
    </row>
    <row r="1345" spans="1:10" ht="12.75" customHeight="1" x14ac:dyDescent="0.2">
      <c r="A1345" s="24"/>
      <c r="B1345" s="24" t="s">
        <v>70</v>
      </c>
      <c r="C1345" s="25" t="s">
        <v>64</v>
      </c>
      <c r="D1345" s="25">
        <v>2</v>
      </c>
      <c r="E1345" s="25">
        <v>0</v>
      </c>
      <c r="F1345" s="25">
        <v>0</v>
      </c>
      <c r="G1345" s="25" t="s">
        <v>71</v>
      </c>
      <c r="H1345" s="25" t="s">
        <v>71</v>
      </c>
      <c r="I1345" s="25">
        <v>0</v>
      </c>
      <c r="J1345" s="25" t="s">
        <v>64</v>
      </c>
    </row>
    <row r="1346" spans="1:10" ht="12.75" customHeight="1" x14ac:dyDescent="0.2">
      <c r="A1346" s="24"/>
      <c r="B1346" s="24" t="s">
        <v>72</v>
      </c>
      <c r="C1346" s="25" t="s">
        <v>64</v>
      </c>
      <c r="D1346" s="25">
        <v>10</v>
      </c>
      <c r="E1346" s="25">
        <v>0</v>
      </c>
      <c r="F1346" s="25" t="s">
        <v>71</v>
      </c>
      <c r="G1346" s="25">
        <v>1</v>
      </c>
      <c r="H1346" s="25" t="s">
        <v>71</v>
      </c>
      <c r="I1346" s="25">
        <v>0</v>
      </c>
      <c r="J1346" s="25" t="s">
        <v>64</v>
      </c>
    </row>
    <row r="1347" spans="1:10" ht="12.75" customHeight="1" x14ac:dyDescent="0.2">
      <c r="A1347" s="24"/>
      <c r="B1347" s="24" t="s">
        <v>73</v>
      </c>
      <c r="C1347" s="25" t="s">
        <v>64</v>
      </c>
      <c r="D1347" s="25">
        <v>2</v>
      </c>
      <c r="E1347" s="25" t="s">
        <v>64</v>
      </c>
      <c r="F1347" s="25" t="s">
        <v>64</v>
      </c>
      <c r="G1347" s="25" t="s">
        <v>64</v>
      </c>
      <c r="H1347" s="25" t="s">
        <v>64</v>
      </c>
      <c r="I1347" s="25" t="s">
        <v>64</v>
      </c>
      <c r="J1347" s="25" t="s">
        <v>64</v>
      </c>
    </row>
    <row r="1348" spans="1:10" ht="12.75" customHeight="1" x14ac:dyDescent="0.2">
      <c r="A1348" s="24"/>
      <c r="B1348" s="24" t="s">
        <v>74</v>
      </c>
      <c r="C1348" s="25" t="s">
        <v>64</v>
      </c>
      <c r="D1348" s="25" t="s">
        <v>71</v>
      </c>
      <c r="E1348" s="25">
        <v>0</v>
      </c>
      <c r="F1348" s="25" t="s">
        <v>71</v>
      </c>
      <c r="G1348" s="25">
        <v>1</v>
      </c>
      <c r="H1348" s="25" t="s">
        <v>71</v>
      </c>
      <c r="I1348" s="25">
        <v>0</v>
      </c>
      <c r="J1348" s="25" t="s">
        <v>64</v>
      </c>
    </row>
    <row r="1349" spans="1:10" ht="12.75" customHeight="1" x14ac:dyDescent="0.2">
      <c r="A1349" s="24"/>
      <c r="B1349" s="22" t="s">
        <v>75</v>
      </c>
      <c r="C1349" s="25" t="s">
        <v>64</v>
      </c>
      <c r="D1349" s="25">
        <v>3</v>
      </c>
      <c r="E1349" s="25">
        <v>0</v>
      </c>
      <c r="F1349" s="25" t="s">
        <v>71</v>
      </c>
      <c r="G1349" s="25">
        <v>3</v>
      </c>
      <c r="H1349" s="25" t="s">
        <v>71</v>
      </c>
      <c r="I1349" s="25">
        <v>0</v>
      </c>
      <c r="J1349" s="25" t="s">
        <v>64</v>
      </c>
    </row>
    <row r="1350" spans="1:10" ht="12.75" customHeight="1" x14ac:dyDescent="0.2">
      <c r="A1350" s="24"/>
      <c r="B1350" s="24" t="s">
        <v>76</v>
      </c>
      <c r="C1350" s="25" t="s">
        <v>64</v>
      </c>
      <c r="D1350" s="25">
        <v>1</v>
      </c>
      <c r="E1350" s="25">
        <v>0</v>
      </c>
      <c r="F1350" s="25" t="s">
        <v>71</v>
      </c>
      <c r="G1350" s="25">
        <v>3</v>
      </c>
      <c r="H1350" s="25" t="s">
        <v>71</v>
      </c>
      <c r="I1350" s="25">
        <v>0</v>
      </c>
      <c r="J1350" s="25" t="s">
        <v>64</v>
      </c>
    </row>
    <row r="1351" spans="1:10" ht="12.75" customHeight="1" x14ac:dyDescent="0.2">
      <c r="A1351" s="24"/>
      <c r="B1351" s="24" t="s">
        <v>77</v>
      </c>
      <c r="C1351" s="25" t="s">
        <v>64</v>
      </c>
      <c r="D1351" s="25">
        <v>1</v>
      </c>
      <c r="E1351" s="25" t="s">
        <v>64</v>
      </c>
      <c r="F1351" s="25" t="s">
        <v>64</v>
      </c>
      <c r="G1351" s="25" t="s">
        <v>64</v>
      </c>
      <c r="H1351" s="25" t="s">
        <v>64</v>
      </c>
      <c r="I1351" s="25" t="s">
        <v>64</v>
      </c>
      <c r="J1351" s="25" t="s">
        <v>64</v>
      </c>
    </row>
    <row r="1352" spans="1:10" ht="12.75" customHeight="1" x14ac:dyDescent="0.2">
      <c r="A1352" s="24"/>
      <c r="B1352" s="24" t="s">
        <v>78</v>
      </c>
      <c r="C1352" s="25" t="s">
        <v>64</v>
      </c>
      <c r="D1352" s="25" t="s">
        <v>71</v>
      </c>
      <c r="E1352" s="25">
        <v>0</v>
      </c>
      <c r="F1352" s="25" t="s">
        <v>71</v>
      </c>
      <c r="G1352" s="25" t="s">
        <v>71</v>
      </c>
      <c r="H1352" s="25" t="s">
        <v>71</v>
      </c>
      <c r="I1352" s="25">
        <v>0</v>
      </c>
      <c r="J1352" s="25" t="s">
        <v>64</v>
      </c>
    </row>
    <row r="1353" spans="1:10" ht="12.75" customHeight="1" x14ac:dyDescent="0.2">
      <c r="A1353" s="24"/>
      <c r="B1353" s="24" t="s">
        <v>79</v>
      </c>
      <c r="C1353" s="25" t="s">
        <v>64</v>
      </c>
      <c r="D1353" s="25" t="s">
        <v>71</v>
      </c>
      <c r="E1353" s="25" t="s">
        <v>64</v>
      </c>
      <c r="F1353" s="25" t="s">
        <v>71</v>
      </c>
      <c r="G1353" s="25">
        <v>0</v>
      </c>
      <c r="H1353" s="25" t="s">
        <v>71</v>
      </c>
      <c r="I1353" s="25" t="s">
        <v>64</v>
      </c>
      <c r="J1353" s="25" t="s">
        <v>64</v>
      </c>
    </row>
    <row r="1354" spans="1:10" ht="12.75" customHeight="1" x14ac:dyDescent="0.2">
      <c r="A1354" s="24"/>
      <c r="B1354" s="24" t="s">
        <v>80</v>
      </c>
      <c r="C1354" s="25" t="s">
        <v>64</v>
      </c>
      <c r="D1354" s="25" t="s">
        <v>64</v>
      </c>
      <c r="E1354" s="25">
        <v>0</v>
      </c>
      <c r="F1354" s="25" t="s">
        <v>71</v>
      </c>
      <c r="G1354" s="25" t="s">
        <v>71</v>
      </c>
      <c r="H1354" s="25" t="s">
        <v>71</v>
      </c>
      <c r="I1354" s="25">
        <v>0</v>
      </c>
      <c r="J1354" s="25" t="s">
        <v>64</v>
      </c>
    </row>
    <row r="1355" spans="1:10" ht="12.75" customHeight="1" x14ac:dyDescent="0.2">
      <c r="A1355" s="24"/>
      <c r="B1355" s="24" t="s">
        <v>81</v>
      </c>
      <c r="C1355" s="25" t="s">
        <v>64</v>
      </c>
      <c r="D1355" s="25" t="s">
        <v>71</v>
      </c>
      <c r="E1355" s="25">
        <v>0</v>
      </c>
      <c r="F1355" s="25">
        <v>0</v>
      </c>
      <c r="G1355" s="25">
        <v>0</v>
      </c>
      <c r="H1355" s="25" t="s">
        <v>71</v>
      </c>
      <c r="I1355" s="25">
        <v>0</v>
      </c>
      <c r="J1355" s="25" t="s">
        <v>64</v>
      </c>
    </row>
    <row r="1356" spans="1:10" ht="12.75" customHeight="1" x14ac:dyDescent="0.2">
      <c r="A1356" s="24"/>
      <c r="B1356" s="22" t="s">
        <v>82</v>
      </c>
      <c r="C1356" s="25">
        <v>2</v>
      </c>
      <c r="D1356" s="25" t="s">
        <v>71</v>
      </c>
      <c r="E1356" s="25">
        <v>0</v>
      </c>
      <c r="F1356" s="25">
        <v>0</v>
      </c>
      <c r="G1356" s="25">
        <v>0</v>
      </c>
      <c r="H1356" s="25" t="s">
        <v>71</v>
      </c>
      <c r="I1356" s="25">
        <v>0</v>
      </c>
      <c r="J1356" s="25">
        <v>2</v>
      </c>
    </row>
    <row r="1357" spans="1:10" ht="12.75" customHeight="1" x14ac:dyDescent="0.2">
      <c r="A1357" s="24"/>
      <c r="B1357" s="22"/>
      <c r="C1357" s="25"/>
      <c r="D1357" s="25"/>
      <c r="E1357" s="25"/>
      <c r="F1357" s="25"/>
      <c r="G1357" s="25"/>
      <c r="H1357" s="25"/>
      <c r="I1357" s="25"/>
      <c r="J1357" s="25"/>
    </row>
    <row r="1358" spans="1:10" s="12" customFormat="1" ht="12.75" customHeight="1" x14ac:dyDescent="0.2">
      <c r="A1358" s="22" t="s">
        <v>204</v>
      </c>
      <c r="B1358" s="22" t="s">
        <v>205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ht="12.75" customHeight="1" x14ac:dyDescent="0.2">
      <c r="A1359" s="24"/>
      <c r="B1359" s="24"/>
      <c r="C1359" s="25"/>
      <c r="D1359" s="25"/>
      <c r="E1359" s="25"/>
      <c r="F1359" s="25"/>
      <c r="G1359" s="25"/>
      <c r="H1359" s="25"/>
      <c r="I1359" s="25"/>
      <c r="J1359" s="25"/>
    </row>
    <row r="1360" spans="1:10" ht="12.75" customHeight="1" x14ac:dyDescent="0.2">
      <c r="A1360" s="24"/>
      <c r="B1360" s="24"/>
      <c r="C1360" s="25"/>
      <c r="D1360" s="25"/>
      <c r="E1360" s="25"/>
      <c r="F1360" s="25"/>
      <c r="G1360" s="25"/>
      <c r="H1360" s="25"/>
      <c r="I1360" s="25"/>
      <c r="J1360" s="25"/>
    </row>
    <row r="1361" spans="1:10" ht="12.75" customHeight="1" x14ac:dyDescent="0.2">
      <c r="A1361" s="24"/>
      <c r="B1361" s="22" t="s">
        <v>62</v>
      </c>
      <c r="C1361" s="25">
        <v>207</v>
      </c>
      <c r="D1361" s="25">
        <v>90</v>
      </c>
      <c r="E1361" s="25">
        <v>0</v>
      </c>
      <c r="F1361" s="25">
        <v>1</v>
      </c>
      <c r="G1361" s="25">
        <v>116</v>
      </c>
      <c r="H1361" s="25">
        <v>1</v>
      </c>
      <c r="I1361" s="25">
        <v>0</v>
      </c>
      <c r="J1361" s="25" t="s">
        <v>71</v>
      </c>
    </row>
    <row r="1362" spans="1:10" ht="12.75" customHeight="1" x14ac:dyDescent="0.2">
      <c r="A1362" s="24"/>
      <c r="B1362" s="22" t="s">
        <v>63</v>
      </c>
      <c r="C1362" s="25" t="s">
        <v>64</v>
      </c>
      <c r="D1362" s="25">
        <v>1</v>
      </c>
      <c r="E1362" s="25">
        <v>0</v>
      </c>
      <c r="F1362" s="25" t="s">
        <v>71</v>
      </c>
      <c r="G1362" s="25">
        <v>14</v>
      </c>
      <c r="H1362" s="25" t="s">
        <v>71</v>
      </c>
      <c r="I1362" s="25">
        <v>0</v>
      </c>
      <c r="J1362" s="25" t="s">
        <v>64</v>
      </c>
    </row>
    <row r="1363" spans="1:10" ht="12.75" customHeight="1" x14ac:dyDescent="0.2">
      <c r="A1363" s="24"/>
      <c r="B1363" s="24" t="s">
        <v>65</v>
      </c>
      <c r="C1363" s="25" t="s">
        <v>64</v>
      </c>
      <c r="D1363" s="25">
        <v>1</v>
      </c>
      <c r="E1363" s="25">
        <v>0</v>
      </c>
      <c r="F1363" s="25">
        <v>0</v>
      </c>
      <c r="G1363" s="25">
        <v>1</v>
      </c>
      <c r="H1363" s="25" t="s">
        <v>71</v>
      </c>
      <c r="I1363" s="25">
        <v>0</v>
      </c>
      <c r="J1363" s="25" t="s">
        <v>64</v>
      </c>
    </row>
    <row r="1364" spans="1:10" ht="12.75" customHeight="1" x14ac:dyDescent="0.2">
      <c r="A1364" s="24"/>
      <c r="B1364" s="24" t="s">
        <v>66</v>
      </c>
      <c r="C1364" s="25" t="s">
        <v>64</v>
      </c>
      <c r="D1364" s="25">
        <v>0</v>
      </c>
      <c r="E1364" s="25">
        <v>0</v>
      </c>
      <c r="F1364" s="25" t="s">
        <v>71</v>
      </c>
      <c r="G1364" s="25">
        <v>14</v>
      </c>
      <c r="H1364" s="25" t="s">
        <v>71</v>
      </c>
      <c r="I1364" s="25">
        <v>0</v>
      </c>
      <c r="J1364" s="25" t="s">
        <v>64</v>
      </c>
    </row>
    <row r="1365" spans="1:10" ht="12.75" customHeight="1" x14ac:dyDescent="0.2">
      <c r="A1365" s="24"/>
      <c r="B1365" s="22" t="s">
        <v>67</v>
      </c>
      <c r="C1365" s="25" t="s">
        <v>64</v>
      </c>
      <c r="D1365" s="25">
        <v>81</v>
      </c>
      <c r="E1365" s="25">
        <v>0</v>
      </c>
      <c r="F1365" s="25" t="s">
        <v>71</v>
      </c>
      <c r="G1365" s="25">
        <v>93</v>
      </c>
      <c r="H1365" s="25" t="s">
        <v>71</v>
      </c>
      <c r="I1365" s="25">
        <v>0</v>
      </c>
      <c r="J1365" s="25" t="s">
        <v>64</v>
      </c>
    </row>
    <row r="1366" spans="1:10" ht="12.75" customHeight="1" x14ac:dyDescent="0.2">
      <c r="A1366" s="24"/>
      <c r="B1366" s="24" t="s">
        <v>69</v>
      </c>
      <c r="C1366" s="25" t="s">
        <v>64</v>
      </c>
      <c r="D1366" s="25">
        <v>4</v>
      </c>
      <c r="E1366" s="25">
        <v>0</v>
      </c>
      <c r="F1366" s="25" t="s">
        <v>71</v>
      </c>
      <c r="G1366" s="25">
        <v>90</v>
      </c>
      <c r="H1366" s="25" t="s">
        <v>71</v>
      </c>
      <c r="I1366" s="25">
        <v>0</v>
      </c>
      <c r="J1366" s="25" t="s">
        <v>64</v>
      </c>
    </row>
    <row r="1367" spans="1:10" ht="12.75" customHeight="1" x14ac:dyDescent="0.2">
      <c r="A1367" s="24"/>
      <c r="B1367" s="24" t="s">
        <v>70</v>
      </c>
      <c r="C1367" s="25" t="s">
        <v>64</v>
      </c>
      <c r="D1367" s="25">
        <v>1</v>
      </c>
      <c r="E1367" s="25">
        <v>0</v>
      </c>
      <c r="F1367" s="25">
        <v>0</v>
      </c>
      <c r="G1367" s="25" t="s">
        <v>71</v>
      </c>
      <c r="H1367" s="25" t="s">
        <v>71</v>
      </c>
      <c r="I1367" s="25">
        <v>0</v>
      </c>
      <c r="J1367" s="25" t="s">
        <v>64</v>
      </c>
    </row>
    <row r="1368" spans="1:10" ht="12.75" customHeight="1" x14ac:dyDescent="0.2">
      <c r="A1368" s="24"/>
      <c r="B1368" s="24" t="s">
        <v>72</v>
      </c>
      <c r="C1368" s="25" t="s">
        <v>64</v>
      </c>
      <c r="D1368" s="25">
        <v>20</v>
      </c>
      <c r="E1368" s="25">
        <v>0</v>
      </c>
      <c r="F1368" s="25" t="s">
        <v>71</v>
      </c>
      <c r="G1368" s="25">
        <v>1</v>
      </c>
      <c r="H1368" s="25" t="s">
        <v>71</v>
      </c>
      <c r="I1368" s="25">
        <v>0</v>
      </c>
      <c r="J1368" s="25" t="s">
        <v>64</v>
      </c>
    </row>
    <row r="1369" spans="1:10" ht="12.75" customHeight="1" x14ac:dyDescent="0.2">
      <c r="A1369" s="24"/>
      <c r="B1369" s="24" t="s">
        <v>73</v>
      </c>
      <c r="C1369" s="25" t="s">
        <v>64</v>
      </c>
      <c r="D1369" s="25">
        <v>56</v>
      </c>
      <c r="E1369" s="25" t="s">
        <v>64</v>
      </c>
      <c r="F1369" s="25" t="s">
        <v>64</v>
      </c>
      <c r="G1369" s="25" t="s">
        <v>64</v>
      </c>
      <c r="H1369" s="25" t="s">
        <v>64</v>
      </c>
      <c r="I1369" s="25" t="s">
        <v>64</v>
      </c>
      <c r="J1369" s="25" t="s">
        <v>64</v>
      </c>
    </row>
    <row r="1370" spans="1:10" ht="12.75" customHeight="1" x14ac:dyDescent="0.2">
      <c r="A1370" s="24"/>
      <c r="B1370" s="24" t="s">
        <v>74</v>
      </c>
      <c r="C1370" s="25" t="s">
        <v>64</v>
      </c>
      <c r="D1370" s="25">
        <v>1</v>
      </c>
      <c r="E1370" s="25">
        <v>0</v>
      </c>
      <c r="F1370" s="25" t="s">
        <v>71</v>
      </c>
      <c r="G1370" s="25">
        <v>2</v>
      </c>
      <c r="H1370" s="25" t="s">
        <v>71</v>
      </c>
      <c r="I1370" s="25">
        <v>0</v>
      </c>
      <c r="J1370" s="25" t="s">
        <v>64</v>
      </c>
    </row>
    <row r="1371" spans="1:10" ht="12.75" customHeight="1" x14ac:dyDescent="0.2">
      <c r="A1371" s="24"/>
      <c r="B1371" s="22" t="s">
        <v>75</v>
      </c>
      <c r="C1371" s="25" t="s">
        <v>64</v>
      </c>
      <c r="D1371" s="25">
        <v>8</v>
      </c>
      <c r="E1371" s="25">
        <v>0</v>
      </c>
      <c r="F1371" s="25">
        <v>1</v>
      </c>
      <c r="G1371" s="25">
        <v>9</v>
      </c>
      <c r="H1371" s="25" t="s">
        <v>71</v>
      </c>
      <c r="I1371" s="25">
        <v>0</v>
      </c>
      <c r="J1371" s="25" t="s">
        <v>64</v>
      </c>
    </row>
    <row r="1372" spans="1:10" ht="12.75" customHeight="1" x14ac:dyDescent="0.2">
      <c r="A1372" s="24"/>
      <c r="B1372" s="24" t="s">
        <v>76</v>
      </c>
      <c r="C1372" s="25" t="s">
        <v>64</v>
      </c>
      <c r="D1372" s="25">
        <v>2</v>
      </c>
      <c r="E1372" s="25">
        <v>0</v>
      </c>
      <c r="F1372" s="25" t="s">
        <v>71</v>
      </c>
      <c r="G1372" s="25">
        <v>8</v>
      </c>
      <c r="H1372" s="25" t="s">
        <v>71</v>
      </c>
      <c r="I1372" s="25">
        <v>0</v>
      </c>
      <c r="J1372" s="25" t="s">
        <v>64</v>
      </c>
    </row>
    <row r="1373" spans="1:10" ht="12.75" customHeight="1" x14ac:dyDescent="0.2">
      <c r="A1373" s="24"/>
      <c r="B1373" s="24" t="s">
        <v>77</v>
      </c>
      <c r="C1373" s="25" t="s">
        <v>64</v>
      </c>
      <c r="D1373" s="25">
        <v>3</v>
      </c>
      <c r="E1373" s="25" t="s">
        <v>64</v>
      </c>
      <c r="F1373" s="25" t="s">
        <v>64</v>
      </c>
      <c r="G1373" s="25" t="s">
        <v>64</v>
      </c>
      <c r="H1373" s="25" t="s">
        <v>64</v>
      </c>
      <c r="I1373" s="25" t="s">
        <v>64</v>
      </c>
      <c r="J1373" s="25" t="s">
        <v>64</v>
      </c>
    </row>
    <row r="1374" spans="1:10" ht="12.75" customHeight="1" x14ac:dyDescent="0.2">
      <c r="A1374" s="24"/>
      <c r="B1374" s="24" t="s">
        <v>78</v>
      </c>
      <c r="C1374" s="25" t="s">
        <v>64</v>
      </c>
      <c r="D1374" s="25">
        <v>2</v>
      </c>
      <c r="E1374" s="25">
        <v>0</v>
      </c>
      <c r="F1374" s="25" t="s">
        <v>71</v>
      </c>
      <c r="G1374" s="25">
        <v>1</v>
      </c>
      <c r="H1374" s="25" t="s">
        <v>71</v>
      </c>
      <c r="I1374" s="25">
        <v>0</v>
      </c>
      <c r="J1374" s="25" t="s">
        <v>64</v>
      </c>
    </row>
    <row r="1375" spans="1:10" ht="12.75" customHeight="1" x14ac:dyDescent="0.2">
      <c r="A1375" s="24"/>
      <c r="B1375" s="24" t="s">
        <v>79</v>
      </c>
      <c r="C1375" s="25" t="s">
        <v>64</v>
      </c>
      <c r="D1375" s="25" t="s">
        <v>71</v>
      </c>
      <c r="E1375" s="25" t="s">
        <v>64</v>
      </c>
      <c r="F1375" s="25">
        <v>1</v>
      </c>
      <c r="G1375" s="25" t="s">
        <v>71</v>
      </c>
      <c r="H1375" s="25" t="s">
        <v>71</v>
      </c>
      <c r="I1375" s="25" t="s">
        <v>64</v>
      </c>
      <c r="J1375" s="25" t="s">
        <v>64</v>
      </c>
    </row>
    <row r="1376" spans="1:10" ht="12.75" customHeight="1" x14ac:dyDescent="0.2">
      <c r="A1376" s="24"/>
      <c r="B1376" s="24" t="s">
        <v>80</v>
      </c>
      <c r="C1376" s="25" t="s">
        <v>64</v>
      </c>
      <c r="D1376" s="25" t="s">
        <v>64</v>
      </c>
      <c r="E1376" s="25">
        <v>0</v>
      </c>
      <c r="F1376" s="25">
        <v>0</v>
      </c>
      <c r="G1376" s="25" t="s">
        <v>71</v>
      </c>
      <c r="H1376" s="25" t="s">
        <v>71</v>
      </c>
      <c r="I1376" s="25">
        <v>0</v>
      </c>
      <c r="J1376" s="25" t="s">
        <v>64</v>
      </c>
    </row>
    <row r="1377" spans="1:10" ht="12.75" customHeight="1" x14ac:dyDescent="0.2">
      <c r="A1377" s="24"/>
      <c r="B1377" s="24" t="s">
        <v>81</v>
      </c>
      <c r="C1377" s="25" t="s">
        <v>64</v>
      </c>
      <c r="D1377" s="25">
        <v>1</v>
      </c>
      <c r="E1377" s="25">
        <v>0</v>
      </c>
      <c r="F1377" s="25" t="s">
        <v>71</v>
      </c>
      <c r="G1377" s="25">
        <v>0</v>
      </c>
      <c r="H1377" s="25" t="s">
        <v>71</v>
      </c>
      <c r="I1377" s="25">
        <v>0</v>
      </c>
      <c r="J1377" s="25" t="s">
        <v>64</v>
      </c>
    </row>
    <row r="1378" spans="1:10" ht="12.75" customHeight="1" x14ac:dyDescent="0.2">
      <c r="A1378" s="24"/>
      <c r="B1378" s="22" t="s">
        <v>82</v>
      </c>
      <c r="C1378" s="25">
        <v>1</v>
      </c>
      <c r="D1378" s="25" t="s">
        <v>71</v>
      </c>
      <c r="E1378" s="25">
        <v>0</v>
      </c>
      <c r="F1378" s="25">
        <v>0</v>
      </c>
      <c r="G1378" s="25">
        <v>1</v>
      </c>
      <c r="H1378" s="25" t="s">
        <v>71</v>
      </c>
      <c r="I1378" s="25">
        <v>0</v>
      </c>
      <c r="J1378" s="25" t="s">
        <v>71</v>
      </c>
    </row>
    <row r="1379" spans="1:10" ht="12.75" customHeight="1" x14ac:dyDescent="0.2">
      <c r="A1379" s="24"/>
      <c r="B1379" s="22"/>
      <c r="C1379" s="25"/>
      <c r="D1379" s="25"/>
      <c r="E1379" s="25"/>
      <c r="F1379" s="25"/>
      <c r="G1379" s="25"/>
      <c r="H1379" s="25"/>
      <c r="I1379" s="25"/>
      <c r="J1379" s="25"/>
    </row>
    <row r="1380" spans="1:10" s="12" customFormat="1" ht="12.75" customHeight="1" x14ac:dyDescent="0.2">
      <c r="A1380" s="22" t="s">
        <v>206</v>
      </c>
      <c r="B1380" s="22" t="s">
        <v>207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s="12" customFormat="1" ht="12.75" customHeight="1" x14ac:dyDescent="0.2">
      <c r="A1381" s="22"/>
      <c r="B1381" s="22"/>
      <c r="C1381" s="27"/>
      <c r="D1381" s="27"/>
      <c r="E1381" s="27"/>
      <c r="F1381" s="27"/>
      <c r="G1381" s="27"/>
      <c r="H1381" s="27"/>
      <c r="I1381" s="27"/>
      <c r="J1381" s="27"/>
    </row>
    <row r="1382" spans="1:10" s="12" customFormat="1" ht="12.75" customHeight="1" x14ac:dyDescent="0.2">
      <c r="A1382" s="22"/>
      <c r="B1382" s="22"/>
      <c r="C1382" s="27"/>
      <c r="D1382" s="27"/>
      <c r="E1382" s="27"/>
      <c r="F1382" s="27"/>
      <c r="G1382" s="27"/>
      <c r="H1382" s="27"/>
      <c r="I1382" s="27"/>
      <c r="J1382" s="27"/>
    </row>
    <row r="1383" spans="1:10" ht="12.75" customHeight="1" x14ac:dyDescent="0.2">
      <c r="A1383" s="24"/>
      <c r="B1383" s="22" t="s">
        <v>62</v>
      </c>
      <c r="C1383" s="25">
        <v>21</v>
      </c>
      <c r="D1383" s="25">
        <v>3</v>
      </c>
      <c r="E1383" s="25">
        <v>0</v>
      </c>
      <c r="F1383" s="25" t="s">
        <v>71</v>
      </c>
      <c r="G1383" s="25">
        <v>18</v>
      </c>
      <c r="H1383" s="25" t="s">
        <v>71</v>
      </c>
      <c r="I1383" s="25">
        <v>0</v>
      </c>
      <c r="J1383" s="25" t="s">
        <v>71</v>
      </c>
    </row>
    <row r="1384" spans="1:10" ht="12.75" customHeight="1" x14ac:dyDescent="0.2">
      <c r="A1384" s="24"/>
      <c r="B1384" s="22" t="s">
        <v>63</v>
      </c>
      <c r="C1384" s="25" t="s">
        <v>64</v>
      </c>
      <c r="D1384" s="25" t="s">
        <v>71</v>
      </c>
      <c r="E1384" s="25">
        <v>0</v>
      </c>
      <c r="F1384" s="25">
        <v>0</v>
      </c>
      <c r="G1384" s="25" t="s">
        <v>71</v>
      </c>
      <c r="H1384" s="25">
        <v>0</v>
      </c>
      <c r="I1384" s="25">
        <v>0</v>
      </c>
      <c r="J1384" s="25" t="s">
        <v>64</v>
      </c>
    </row>
    <row r="1385" spans="1:10" ht="12.75" customHeight="1" x14ac:dyDescent="0.2">
      <c r="A1385" s="24"/>
      <c r="B1385" s="24" t="s">
        <v>65</v>
      </c>
      <c r="C1385" s="25" t="s">
        <v>64</v>
      </c>
      <c r="D1385" s="25" t="s">
        <v>71</v>
      </c>
      <c r="E1385" s="25">
        <v>0</v>
      </c>
      <c r="F1385" s="25">
        <v>0</v>
      </c>
      <c r="G1385" s="25" t="s">
        <v>71</v>
      </c>
      <c r="H1385" s="25">
        <v>0</v>
      </c>
      <c r="I1385" s="25">
        <v>0</v>
      </c>
      <c r="J1385" s="25" t="s">
        <v>64</v>
      </c>
    </row>
    <row r="1386" spans="1:10" ht="12.75" customHeight="1" x14ac:dyDescent="0.2">
      <c r="A1386" s="24"/>
      <c r="B1386" s="24" t="s">
        <v>66</v>
      </c>
      <c r="C1386" s="25" t="s">
        <v>64</v>
      </c>
      <c r="D1386" s="25">
        <v>0</v>
      </c>
      <c r="E1386" s="25">
        <v>0</v>
      </c>
      <c r="F1386" s="25">
        <v>0</v>
      </c>
      <c r="G1386" s="25" t="s">
        <v>71</v>
      </c>
      <c r="H1386" s="25">
        <v>0</v>
      </c>
      <c r="I1386" s="25">
        <v>0</v>
      </c>
      <c r="J1386" s="25" t="s">
        <v>64</v>
      </c>
    </row>
    <row r="1387" spans="1:10" ht="12.75" customHeight="1" x14ac:dyDescent="0.2">
      <c r="A1387" s="24"/>
      <c r="B1387" s="22" t="s">
        <v>67</v>
      </c>
      <c r="C1387" s="25" t="s">
        <v>64</v>
      </c>
      <c r="D1387" s="25">
        <v>2</v>
      </c>
      <c r="E1387" s="25">
        <v>0</v>
      </c>
      <c r="F1387" s="25" t="s">
        <v>71</v>
      </c>
      <c r="G1387" s="25">
        <v>17</v>
      </c>
      <c r="H1387" s="25" t="s">
        <v>71</v>
      </c>
      <c r="I1387" s="25">
        <v>0</v>
      </c>
      <c r="J1387" s="25" t="s">
        <v>64</v>
      </c>
    </row>
    <row r="1388" spans="1:10" ht="12.75" customHeight="1" x14ac:dyDescent="0.2">
      <c r="A1388" s="24"/>
      <c r="B1388" s="24" t="s">
        <v>69</v>
      </c>
      <c r="C1388" s="25" t="s">
        <v>64</v>
      </c>
      <c r="D1388" s="25" t="s">
        <v>71</v>
      </c>
      <c r="E1388" s="25">
        <v>0</v>
      </c>
      <c r="F1388" s="25">
        <v>0</v>
      </c>
      <c r="G1388" s="25">
        <v>17</v>
      </c>
      <c r="H1388" s="25" t="s">
        <v>71</v>
      </c>
      <c r="I1388" s="25">
        <v>0</v>
      </c>
      <c r="J1388" s="25" t="s">
        <v>64</v>
      </c>
    </row>
    <row r="1389" spans="1:10" ht="12.75" customHeight="1" x14ac:dyDescent="0.2">
      <c r="A1389" s="24"/>
      <c r="B1389" s="24" t="s">
        <v>70</v>
      </c>
      <c r="C1389" s="25" t="s">
        <v>64</v>
      </c>
      <c r="D1389" s="25" t="s">
        <v>71</v>
      </c>
      <c r="E1389" s="25">
        <v>0</v>
      </c>
      <c r="F1389" s="25">
        <v>0</v>
      </c>
      <c r="G1389" s="25" t="s">
        <v>71</v>
      </c>
      <c r="H1389" s="25">
        <v>0</v>
      </c>
      <c r="I1389" s="25">
        <v>0</v>
      </c>
      <c r="J1389" s="25" t="s">
        <v>64</v>
      </c>
    </row>
    <row r="1390" spans="1:10" ht="12.75" customHeight="1" x14ac:dyDescent="0.2">
      <c r="A1390" s="24"/>
      <c r="B1390" s="24" t="s">
        <v>72</v>
      </c>
      <c r="C1390" s="25" t="s">
        <v>64</v>
      </c>
      <c r="D1390" s="25">
        <v>2</v>
      </c>
      <c r="E1390" s="25">
        <v>0</v>
      </c>
      <c r="F1390" s="25" t="s">
        <v>71</v>
      </c>
      <c r="G1390" s="25" t="s">
        <v>71</v>
      </c>
      <c r="H1390" s="25" t="s">
        <v>71</v>
      </c>
      <c r="I1390" s="25">
        <v>0</v>
      </c>
      <c r="J1390" s="25" t="s">
        <v>64</v>
      </c>
    </row>
    <row r="1391" spans="1:10" ht="12.75" customHeight="1" x14ac:dyDescent="0.2">
      <c r="A1391" s="24"/>
      <c r="B1391" s="24" t="s">
        <v>73</v>
      </c>
      <c r="C1391" s="25" t="s">
        <v>64</v>
      </c>
      <c r="D1391" s="25">
        <v>0</v>
      </c>
      <c r="E1391" s="25" t="s">
        <v>64</v>
      </c>
      <c r="F1391" s="25" t="s">
        <v>64</v>
      </c>
      <c r="G1391" s="25" t="s">
        <v>64</v>
      </c>
      <c r="H1391" s="25" t="s">
        <v>64</v>
      </c>
      <c r="I1391" s="25" t="s">
        <v>64</v>
      </c>
      <c r="J1391" s="25" t="s">
        <v>64</v>
      </c>
    </row>
    <row r="1392" spans="1:10" ht="12.75" customHeight="1" x14ac:dyDescent="0.2">
      <c r="A1392" s="24"/>
      <c r="B1392" s="24" t="s">
        <v>74</v>
      </c>
      <c r="C1392" s="25" t="s">
        <v>64</v>
      </c>
      <c r="D1392" s="25" t="s">
        <v>71</v>
      </c>
      <c r="E1392" s="25">
        <v>0</v>
      </c>
      <c r="F1392" s="25">
        <v>0</v>
      </c>
      <c r="G1392" s="25" t="s">
        <v>71</v>
      </c>
      <c r="H1392" s="25" t="s">
        <v>71</v>
      </c>
      <c r="I1392" s="25">
        <v>0</v>
      </c>
      <c r="J1392" s="25" t="s">
        <v>64</v>
      </c>
    </row>
    <row r="1393" spans="1:10" ht="12.75" customHeight="1" x14ac:dyDescent="0.2">
      <c r="A1393" s="24"/>
      <c r="B1393" s="22" t="s">
        <v>75</v>
      </c>
      <c r="C1393" s="25" t="s">
        <v>64</v>
      </c>
      <c r="D1393" s="25" t="s">
        <v>71</v>
      </c>
      <c r="E1393" s="25">
        <v>0</v>
      </c>
      <c r="F1393" s="25" t="s">
        <v>71</v>
      </c>
      <c r="G1393" s="25">
        <v>1</v>
      </c>
      <c r="H1393" s="25" t="s">
        <v>71</v>
      </c>
      <c r="I1393" s="25">
        <v>0</v>
      </c>
      <c r="J1393" s="25" t="s">
        <v>64</v>
      </c>
    </row>
    <row r="1394" spans="1:10" ht="12.75" customHeight="1" x14ac:dyDescent="0.2">
      <c r="A1394" s="24"/>
      <c r="B1394" s="24" t="s">
        <v>76</v>
      </c>
      <c r="C1394" s="25" t="s">
        <v>64</v>
      </c>
      <c r="D1394" s="25" t="s">
        <v>71</v>
      </c>
      <c r="E1394" s="25">
        <v>0</v>
      </c>
      <c r="F1394" s="25" t="s">
        <v>71</v>
      </c>
      <c r="G1394" s="25">
        <v>1</v>
      </c>
      <c r="H1394" s="25" t="s">
        <v>71</v>
      </c>
      <c r="I1394" s="25">
        <v>0</v>
      </c>
      <c r="J1394" s="25" t="s">
        <v>64</v>
      </c>
    </row>
    <row r="1395" spans="1:10" ht="12.75" customHeight="1" x14ac:dyDescent="0.2">
      <c r="A1395" s="24"/>
      <c r="B1395" s="24" t="s">
        <v>77</v>
      </c>
      <c r="C1395" s="25" t="s">
        <v>64</v>
      </c>
      <c r="D1395" s="25" t="s">
        <v>71</v>
      </c>
      <c r="E1395" s="25" t="s">
        <v>64</v>
      </c>
      <c r="F1395" s="25" t="s">
        <v>64</v>
      </c>
      <c r="G1395" s="25" t="s">
        <v>64</v>
      </c>
      <c r="H1395" s="25" t="s">
        <v>64</v>
      </c>
      <c r="I1395" s="25" t="s">
        <v>64</v>
      </c>
      <c r="J1395" s="25" t="s">
        <v>64</v>
      </c>
    </row>
    <row r="1396" spans="1:10" ht="12.75" customHeight="1" x14ac:dyDescent="0.2">
      <c r="A1396" s="24"/>
      <c r="B1396" s="24" t="s">
        <v>78</v>
      </c>
      <c r="C1396" s="25" t="s">
        <v>64</v>
      </c>
      <c r="D1396" s="25" t="s">
        <v>71</v>
      </c>
      <c r="E1396" s="25">
        <v>0</v>
      </c>
      <c r="F1396" s="25" t="s">
        <v>71</v>
      </c>
      <c r="G1396" s="25" t="s">
        <v>71</v>
      </c>
      <c r="H1396" s="25" t="s">
        <v>71</v>
      </c>
      <c r="I1396" s="25">
        <v>0</v>
      </c>
      <c r="J1396" s="25" t="s">
        <v>64</v>
      </c>
    </row>
    <row r="1397" spans="1:10" ht="12.75" customHeight="1" x14ac:dyDescent="0.2">
      <c r="A1397" s="24"/>
      <c r="B1397" s="24" t="s">
        <v>79</v>
      </c>
      <c r="C1397" s="25" t="s">
        <v>64</v>
      </c>
      <c r="D1397" s="25" t="s">
        <v>71</v>
      </c>
      <c r="E1397" s="25" t="s">
        <v>64</v>
      </c>
      <c r="F1397" s="25" t="s">
        <v>71</v>
      </c>
      <c r="G1397" s="25">
        <v>0</v>
      </c>
      <c r="H1397" s="25" t="s">
        <v>71</v>
      </c>
      <c r="I1397" s="25" t="s">
        <v>64</v>
      </c>
      <c r="J1397" s="25" t="s">
        <v>64</v>
      </c>
    </row>
    <row r="1398" spans="1:10" ht="12.75" customHeight="1" x14ac:dyDescent="0.2">
      <c r="A1398" s="24"/>
      <c r="B1398" s="24" t="s">
        <v>80</v>
      </c>
      <c r="C1398" s="25" t="s">
        <v>64</v>
      </c>
      <c r="D1398" s="25" t="s">
        <v>64</v>
      </c>
      <c r="E1398" s="25">
        <v>0</v>
      </c>
      <c r="F1398" s="25">
        <v>0</v>
      </c>
      <c r="G1398" s="25">
        <v>0</v>
      </c>
      <c r="H1398" s="25">
        <v>0</v>
      </c>
      <c r="I1398" s="25">
        <v>0</v>
      </c>
      <c r="J1398" s="25" t="s">
        <v>64</v>
      </c>
    </row>
    <row r="1399" spans="1:10" ht="12.75" customHeight="1" x14ac:dyDescent="0.2">
      <c r="A1399" s="24"/>
      <c r="B1399" s="24" t="s">
        <v>81</v>
      </c>
      <c r="C1399" s="25" t="s">
        <v>64</v>
      </c>
      <c r="D1399" s="25" t="s">
        <v>71</v>
      </c>
      <c r="E1399" s="25">
        <v>0</v>
      </c>
      <c r="F1399" s="25" t="s">
        <v>71</v>
      </c>
      <c r="G1399" s="25">
        <v>0</v>
      </c>
      <c r="H1399" s="25" t="s">
        <v>71</v>
      </c>
      <c r="I1399" s="25">
        <v>0</v>
      </c>
      <c r="J1399" s="25" t="s">
        <v>64</v>
      </c>
    </row>
    <row r="1400" spans="1:10" ht="12.75" customHeight="1" x14ac:dyDescent="0.2">
      <c r="A1400" s="24"/>
      <c r="B1400" s="22" t="s">
        <v>82</v>
      </c>
      <c r="C1400" s="25" t="s">
        <v>71</v>
      </c>
      <c r="D1400" s="25">
        <v>0</v>
      </c>
      <c r="E1400" s="25">
        <v>0</v>
      </c>
      <c r="F1400" s="25">
        <v>0</v>
      </c>
      <c r="G1400" s="25">
        <v>0</v>
      </c>
      <c r="H1400" s="25" t="s">
        <v>71</v>
      </c>
      <c r="I1400" s="25">
        <v>0</v>
      </c>
      <c r="J1400" s="25" t="s">
        <v>71</v>
      </c>
    </row>
    <row r="1401" spans="1:10" ht="12.75" customHeight="1" x14ac:dyDescent="0.2">
      <c r="A1401" s="24"/>
      <c r="B1401" s="22"/>
      <c r="C1401" s="25"/>
      <c r="D1401" s="25"/>
      <c r="E1401" s="25"/>
      <c r="F1401" s="25"/>
      <c r="G1401" s="25"/>
      <c r="H1401" s="25"/>
      <c r="I1401" s="25"/>
      <c r="J1401" s="25"/>
    </row>
    <row r="1402" spans="1:10" s="12" customFormat="1" ht="12.75" customHeight="1" x14ac:dyDescent="0.2">
      <c r="A1402" s="22" t="s">
        <v>208</v>
      </c>
      <c r="B1402" s="22" t="s">
        <v>209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s="12" customFormat="1" ht="12.75" customHeight="1" x14ac:dyDescent="0.2">
      <c r="A1403" s="22"/>
      <c r="B1403" s="22"/>
      <c r="C1403" s="27"/>
      <c r="D1403" s="27"/>
      <c r="E1403" s="27"/>
      <c r="F1403" s="27"/>
      <c r="G1403" s="27"/>
      <c r="H1403" s="27"/>
      <c r="I1403" s="27"/>
      <c r="J1403" s="27"/>
    </row>
    <row r="1404" spans="1:10" s="12" customFormat="1" ht="12.75" customHeight="1" x14ac:dyDescent="0.2">
      <c r="A1404" s="22"/>
      <c r="B1404" s="22"/>
      <c r="C1404" s="27"/>
      <c r="D1404" s="27"/>
      <c r="E1404" s="27"/>
      <c r="F1404" s="27"/>
      <c r="G1404" s="27"/>
      <c r="H1404" s="27"/>
      <c r="I1404" s="27"/>
      <c r="J1404" s="27"/>
    </row>
    <row r="1405" spans="1:10" ht="12.75" customHeight="1" x14ac:dyDescent="0.2">
      <c r="A1405" s="24"/>
      <c r="B1405" s="22" t="s">
        <v>62</v>
      </c>
      <c r="C1405" s="25">
        <v>73</v>
      </c>
      <c r="D1405" s="25">
        <v>18</v>
      </c>
      <c r="E1405" s="25">
        <v>0</v>
      </c>
      <c r="F1405" s="25" t="s">
        <v>71</v>
      </c>
      <c r="G1405" s="25">
        <v>54</v>
      </c>
      <c r="H1405" s="25" t="s">
        <v>71</v>
      </c>
      <c r="I1405" s="25">
        <v>0</v>
      </c>
      <c r="J1405" s="25" t="s">
        <v>71</v>
      </c>
    </row>
    <row r="1406" spans="1:10" ht="12.75" customHeight="1" x14ac:dyDescent="0.2">
      <c r="A1406" s="24"/>
      <c r="B1406" s="22" t="s">
        <v>63</v>
      </c>
      <c r="C1406" s="25" t="s">
        <v>64</v>
      </c>
      <c r="D1406" s="25" t="s">
        <v>71</v>
      </c>
      <c r="E1406" s="25">
        <v>0</v>
      </c>
      <c r="F1406" s="25" t="s">
        <v>71</v>
      </c>
      <c r="G1406" s="25">
        <v>1</v>
      </c>
      <c r="H1406" s="25">
        <v>0</v>
      </c>
      <c r="I1406" s="25">
        <v>0</v>
      </c>
      <c r="J1406" s="25" t="s">
        <v>64</v>
      </c>
    </row>
    <row r="1407" spans="1:10" ht="12.75" customHeight="1" x14ac:dyDescent="0.2">
      <c r="A1407" s="24"/>
      <c r="B1407" s="24" t="s">
        <v>65</v>
      </c>
      <c r="C1407" s="25" t="s">
        <v>64</v>
      </c>
      <c r="D1407" s="25" t="s">
        <v>71</v>
      </c>
      <c r="E1407" s="25">
        <v>0</v>
      </c>
      <c r="F1407" s="25">
        <v>0</v>
      </c>
      <c r="G1407" s="25" t="s">
        <v>71</v>
      </c>
      <c r="H1407" s="25">
        <v>0</v>
      </c>
      <c r="I1407" s="25">
        <v>0</v>
      </c>
      <c r="J1407" s="25" t="s">
        <v>64</v>
      </c>
    </row>
    <row r="1408" spans="1:10" ht="12.75" customHeight="1" x14ac:dyDescent="0.2">
      <c r="A1408" s="24"/>
      <c r="B1408" s="24" t="s">
        <v>66</v>
      </c>
      <c r="C1408" s="25" t="s">
        <v>64</v>
      </c>
      <c r="D1408" s="25">
        <v>0</v>
      </c>
      <c r="E1408" s="25">
        <v>0</v>
      </c>
      <c r="F1408" s="25" t="s">
        <v>71</v>
      </c>
      <c r="G1408" s="25" t="s">
        <v>71</v>
      </c>
      <c r="H1408" s="25">
        <v>0</v>
      </c>
      <c r="I1408" s="25">
        <v>0</v>
      </c>
      <c r="J1408" s="25" t="s">
        <v>64</v>
      </c>
    </row>
    <row r="1409" spans="1:10" ht="12.75" customHeight="1" x14ac:dyDescent="0.2">
      <c r="A1409" s="24"/>
      <c r="B1409" s="22" t="s">
        <v>67</v>
      </c>
      <c r="C1409" s="25" t="s">
        <v>64</v>
      </c>
      <c r="D1409" s="25">
        <v>16</v>
      </c>
      <c r="E1409" s="25">
        <v>0</v>
      </c>
      <c r="F1409" s="25" t="s">
        <v>71</v>
      </c>
      <c r="G1409" s="25">
        <v>51</v>
      </c>
      <c r="H1409" s="25" t="s">
        <v>71</v>
      </c>
      <c r="I1409" s="25">
        <v>0</v>
      </c>
      <c r="J1409" s="25" t="s">
        <v>64</v>
      </c>
    </row>
    <row r="1410" spans="1:10" ht="12.75" customHeight="1" x14ac:dyDescent="0.2">
      <c r="A1410" s="24"/>
      <c r="B1410" s="24" t="s">
        <v>69</v>
      </c>
      <c r="C1410" s="25" t="s">
        <v>64</v>
      </c>
      <c r="D1410" s="25">
        <v>2</v>
      </c>
      <c r="E1410" s="25">
        <v>0</v>
      </c>
      <c r="F1410" s="25">
        <v>0</v>
      </c>
      <c r="G1410" s="25">
        <v>50</v>
      </c>
      <c r="H1410" s="25" t="s">
        <v>71</v>
      </c>
      <c r="I1410" s="25">
        <v>0</v>
      </c>
      <c r="J1410" s="25" t="s">
        <v>64</v>
      </c>
    </row>
    <row r="1411" spans="1:10" ht="12.75" customHeight="1" x14ac:dyDescent="0.2">
      <c r="A1411" s="24"/>
      <c r="B1411" s="24" t="s">
        <v>70</v>
      </c>
      <c r="C1411" s="25" t="s">
        <v>64</v>
      </c>
      <c r="D1411" s="25">
        <v>1</v>
      </c>
      <c r="E1411" s="25">
        <v>0</v>
      </c>
      <c r="F1411" s="25">
        <v>0</v>
      </c>
      <c r="G1411" s="25">
        <v>0</v>
      </c>
      <c r="H1411" s="25">
        <v>0</v>
      </c>
      <c r="I1411" s="25">
        <v>0</v>
      </c>
      <c r="J1411" s="25" t="s">
        <v>64</v>
      </c>
    </row>
    <row r="1412" spans="1:10" ht="12.75" customHeight="1" x14ac:dyDescent="0.2">
      <c r="A1412" s="24"/>
      <c r="B1412" s="24" t="s">
        <v>72</v>
      </c>
      <c r="C1412" s="25" t="s">
        <v>64</v>
      </c>
      <c r="D1412" s="25">
        <v>13</v>
      </c>
      <c r="E1412" s="25">
        <v>0</v>
      </c>
      <c r="F1412" s="25" t="s">
        <v>71</v>
      </c>
      <c r="G1412" s="25" t="s">
        <v>71</v>
      </c>
      <c r="H1412" s="25" t="s">
        <v>71</v>
      </c>
      <c r="I1412" s="25">
        <v>0</v>
      </c>
      <c r="J1412" s="25" t="s">
        <v>64</v>
      </c>
    </row>
    <row r="1413" spans="1:10" ht="12.75" customHeight="1" x14ac:dyDescent="0.2">
      <c r="A1413" s="24"/>
      <c r="B1413" s="24" t="s">
        <v>73</v>
      </c>
      <c r="C1413" s="25" t="s">
        <v>64</v>
      </c>
      <c r="D1413" s="25" t="s">
        <v>71</v>
      </c>
      <c r="E1413" s="25" t="s">
        <v>64</v>
      </c>
      <c r="F1413" s="25" t="s">
        <v>64</v>
      </c>
      <c r="G1413" s="25" t="s">
        <v>64</v>
      </c>
      <c r="H1413" s="25" t="s">
        <v>64</v>
      </c>
      <c r="I1413" s="25" t="s">
        <v>64</v>
      </c>
      <c r="J1413" s="25" t="s">
        <v>64</v>
      </c>
    </row>
    <row r="1414" spans="1:10" ht="12.75" customHeight="1" x14ac:dyDescent="0.2">
      <c r="A1414" s="24"/>
      <c r="B1414" s="24" t="s">
        <v>74</v>
      </c>
      <c r="C1414" s="25" t="s">
        <v>64</v>
      </c>
      <c r="D1414" s="25" t="s">
        <v>71</v>
      </c>
      <c r="E1414" s="25">
        <v>0</v>
      </c>
      <c r="F1414" s="25" t="s">
        <v>71</v>
      </c>
      <c r="G1414" s="25">
        <v>2</v>
      </c>
      <c r="H1414" s="25" t="s">
        <v>71</v>
      </c>
      <c r="I1414" s="25">
        <v>0</v>
      </c>
      <c r="J1414" s="25" t="s">
        <v>64</v>
      </c>
    </row>
    <row r="1415" spans="1:10" ht="12.75" customHeight="1" x14ac:dyDescent="0.2">
      <c r="A1415" s="24"/>
      <c r="B1415" s="22" t="s">
        <v>75</v>
      </c>
      <c r="C1415" s="25" t="s">
        <v>64</v>
      </c>
      <c r="D1415" s="25">
        <v>2</v>
      </c>
      <c r="E1415" s="25">
        <v>0</v>
      </c>
      <c r="F1415" s="25" t="s">
        <v>71</v>
      </c>
      <c r="G1415" s="25">
        <v>2</v>
      </c>
      <c r="H1415" s="25" t="s">
        <v>71</v>
      </c>
      <c r="I1415" s="25">
        <v>0</v>
      </c>
      <c r="J1415" s="25" t="s">
        <v>64</v>
      </c>
    </row>
    <row r="1416" spans="1:10" ht="12.75" customHeight="1" x14ac:dyDescent="0.2">
      <c r="A1416" s="24"/>
      <c r="B1416" s="24" t="s">
        <v>76</v>
      </c>
      <c r="C1416" s="25" t="s">
        <v>64</v>
      </c>
      <c r="D1416" s="25">
        <v>1</v>
      </c>
      <c r="E1416" s="25">
        <v>0</v>
      </c>
      <c r="F1416" s="25">
        <v>0</v>
      </c>
      <c r="G1416" s="25">
        <v>2</v>
      </c>
      <c r="H1416" s="25">
        <v>0</v>
      </c>
      <c r="I1416" s="25">
        <v>0</v>
      </c>
      <c r="J1416" s="25" t="s">
        <v>64</v>
      </c>
    </row>
    <row r="1417" spans="1:10" ht="12.75" customHeight="1" x14ac:dyDescent="0.2">
      <c r="A1417" s="24"/>
      <c r="B1417" s="24" t="s">
        <v>77</v>
      </c>
      <c r="C1417" s="25" t="s">
        <v>64</v>
      </c>
      <c r="D1417" s="25">
        <v>1</v>
      </c>
      <c r="E1417" s="25" t="s">
        <v>64</v>
      </c>
      <c r="F1417" s="25" t="s">
        <v>64</v>
      </c>
      <c r="G1417" s="25" t="s">
        <v>64</v>
      </c>
      <c r="H1417" s="25" t="s">
        <v>64</v>
      </c>
      <c r="I1417" s="25" t="s">
        <v>64</v>
      </c>
      <c r="J1417" s="25" t="s">
        <v>64</v>
      </c>
    </row>
    <row r="1418" spans="1:10" ht="12.75" customHeight="1" x14ac:dyDescent="0.2">
      <c r="A1418" s="24"/>
      <c r="B1418" s="24" t="s">
        <v>78</v>
      </c>
      <c r="C1418" s="25" t="s">
        <v>64</v>
      </c>
      <c r="D1418" s="25" t="s">
        <v>71</v>
      </c>
      <c r="E1418" s="25">
        <v>0</v>
      </c>
      <c r="F1418" s="25">
        <v>0</v>
      </c>
      <c r="G1418" s="25" t="s">
        <v>71</v>
      </c>
      <c r="H1418" s="25">
        <v>0</v>
      </c>
      <c r="I1418" s="25">
        <v>0</v>
      </c>
      <c r="J1418" s="25" t="s">
        <v>64</v>
      </c>
    </row>
    <row r="1419" spans="1:10" ht="12.75" customHeight="1" x14ac:dyDescent="0.2">
      <c r="A1419" s="24"/>
      <c r="B1419" s="24" t="s">
        <v>79</v>
      </c>
      <c r="C1419" s="25" t="s">
        <v>64</v>
      </c>
      <c r="D1419" s="25" t="s">
        <v>71</v>
      </c>
      <c r="E1419" s="25" t="s">
        <v>64</v>
      </c>
      <c r="F1419" s="25" t="s">
        <v>71</v>
      </c>
      <c r="G1419" s="25">
        <v>0</v>
      </c>
      <c r="H1419" s="25" t="s">
        <v>71</v>
      </c>
      <c r="I1419" s="25" t="s">
        <v>64</v>
      </c>
      <c r="J1419" s="25" t="s">
        <v>64</v>
      </c>
    </row>
    <row r="1420" spans="1:10" ht="12.75" customHeight="1" x14ac:dyDescent="0.2">
      <c r="A1420" s="24"/>
      <c r="B1420" s="24" t="s">
        <v>80</v>
      </c>
      <c r="C1420" s="25" t="s">
        <v>64</v>
      </c>
      <c r="D1420" s="25" t="s">
        <v>64</v>
      </c>
      <c r="E1420" s="25">
        <v>0</v>
      </c>
      <c r="F1420" s="25">
        <v>0</v>
      </c>
      <c r="G1420" s="25">
        <v>0</v>
      </c>
      <c r="H1420" s="25">
        <v>0</v>
      </c>
      <c r="I1420" s="25">
        <v>0</v>
      </c>
      <c r="J1420" s="25" t="s">
        <v>64</v>
      </c>
    </row>
    <row r="1421" spans="1:10" ht="12.75" customHeight="1" x14ac:dyDescent="0.2">
      <c r="A1421" s="24"/>
      <c r="B1421" s="24" t="s">
        <v>81</v>
      </c>
      <c r="C1421" s="25" t="s">
        <v>64</v>
      </c>
      <c r="D1421" s="25">
        <v>0</v>
      </c>
      <c r="E1421" s="25">
        <v>0</v>
      </c>
      <c r="F1421" s="25" t="s">
        <v>71</v>
      </c>
      <c r="G1421" s="25">
        <v>0</v>
      </c>
      <c r="H1421" s="25" t="s">
        <v>71</v>
      </c>
      <c r="I1421" s="25">
        <v>0</v>
      </c>
      <c r="J1421" s="25" t="s">
        <v>64</v>
      </c>
    </row>
    <row r="1422" spans="1:10" ht="12.75" customHeight="1" x14ac:dyDescent="0.2">
      <c r="A1422" s="24"/>
      <c r="B1422" s="22" t="s">
        <v>82</v>
      </c>
      <c r="C1422" s="25" t="s">
        <v>71</v>
      </c>
      <c r="D1422" s="25">
        <v>0</v>
      </c>
      <c r="E1422" s="25">
        <v>0</v>
      </c>
      <c r="F1422" s="25">
        <v>0</v>
      </c>
      <c r="G1422" s="25">
        <v>0</v>
      </c>
      <c r="H1422" s="25">
        <v>0</v>
      </c>
      <c r="I1422" s="25">
        <v>0</v>
      </c>
      <c r="J1422" s="25" t="s">
        <v>71</v>
      </c>
    </row>
    <row r="1423" spans="1:10" ht="12.75" customHeight="1" x14ac:dyDescent="0.2">
      <c r="A1423" s="24"/>
      <c r="B1423" s="22"/>
      <c r="C1423" s="25"/>
      <c r="D1423" s="25"/>
      <c r="E1423" s="25"/>
      <c r="F1423" s="25"/>
      <c r="G1423" s="25"/>
      <c r="H1423" s="25"/>
      <c r="I1423" s="25"/>
      <c r="J1423" s="25"/>
    </row>
    <row r="1424" spans="1:10" s="12" customFormat="1" ht="12.75" customHeight="1" x14ac:dyDescent="0.2">
      <c r="A1424" s="22" t="s">
        <v>210</v>
      </c>
      <c r="B1424" s="22" t="s">
        <v>211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ht="12.75" customHeight="1" x14ac:dyDescent="0.2">
      <c r="A1425" s="24"/>
      <c r="B1425" s="24"/>
      <c r="C1425" s="25"/>
      <c r="D1425" s="25"/>
      <c r="E1425" s="25"/>
      <c r="F1425" s="25"/>
      <c r="G1425" s="25"/>
      <c r="H1425" s="25"/>
      <c r="I1425" s="25"/>
      <c r="J1425" s="25"/>
    </row>
    <row r="1426" spans="1:10" ht="12.75" customHeight="1" x14ac:dyDescent="0.2">
      <c r="A1426" s="24"/>
      <c r="B1426" s="24"/>
      <c r="C1426" s="25"/>
      <c r="D1426" s="25"/>
      <c r="E1426" s="25"/>
      <c r="F1426" s="25"/>
      <c r="G1426" s="25"/>
      <c r="H1426" s="25"/>
      <c r="I1426" s="25"/>
      <c r="J1426" s="25"/>
    </row>
    <row r="1427" spans="1:10" ht="12.75" customHeight="1" x14ac:dyDescent="0.2">
      <c r="A1427" s="24"/>
      <c r="B1427" s="22" t="s">
        <v>62</v>
      </c>
      <c r="C1427" s="25">
        <v>24</v>
      </c>
      <c r="D1427" s="25">
        <v>7</v>
      </c>
      <c r="E1427" s="25">
        <v>0</v>
      </c>
      <c r="F1427" s="25" t="s">
        <v>71</v>
      </c>
      <c r="G1427" s="25">
        <v>17</v>
      </c>
      <c r="H1427" s="25" t="s">
        <v>71</v>
      </c>
      <c r="I1427" s="25">
        <v>0</v>
      </c>
      <c r="J1427" s="25" t="s">
        <v>71</v>
      </c>
    </row>
    <row r="1428" spans="1:10" ht="12.75" customHeight="1" x14ac:dyDescent="0.2">
      <c r="A1428" s="24"/>
      <c r="B1428" s="22" t="s">
        <v>63</v>
      </c>
      <c r="C1428" s="25" t="s">
        <v>64</v>
      </c>
      <c r="D1428" s="25" t="s">
        <v>71</v>
      </c>
      <c r="E1428" s="25">
        <v>0</v>
      </c>
      <c r="F1428" s="25">
        <v>0</v>
      </c>
      <c r="G1428" s="25">
        <v>1</v>
      </c>
      <c r="H1428" s="25" t="s">
        <v>71</v>
      </c>
      <c r="I1428" s="25">
        <v>0</v>
      </c>
      <c r="J1428" s="25" t="s">
        <v>64</v>
      </c>
    </row>
    <row r="1429" spans="1:10" ht="12.75" customHeight="1" x14ac:dyDescent="0.2">
      <c r="A1429" s="24"/>
      <c r="B1429" s="24" t="s">
        <v>65</v>
      </c>
      <c r="C1429" s="25" t="s">
        <v>64</v>
      </c>
      <c r="D1429" s="25" t="s">
        <v>71</v>
      </c>
      <c r="E1429" s="25">
        <v>0</v>
      </c>
      <c r="F1429" s="25">
        <v>0</v>
      </c>
      <c r="G1429" s="25" t="s">
        <v>71</v>
      </c>
      <c r="H1429" s="25" t="s">
        <v>71</v>
      </c>
      <c r="I1429" s="25">
        <v>0</v>
      </c>
      <c r="J1429" s="25" t="s">
        <v>64</v>
      </c>
    </row>
    <row r="1430" spans="1:10" ht="12.75" customHeight="1" x14ac:dyDescent="0.2">
      <c r="A1430" s="24"/>
      <c r="B1430" s="24" t="s">
        <v>66</v>
      </c>
      <c r="C1430" s="25" t="s">
        <v>64</v>
      </c>
      <c r="D1430" s="25">
        <v>0</v>
      </c>
      <c r="E1430" s="25">
        <v>0</v>
      </c>
      <c r="F1430" s="25">
        <v>0</v>
      </c>
      <c r="G1430" s="25">
        <v>1</v>
      </c>
      <c r="H1430" s="25" t="s">
        <v>71</v>
      </c>
      <c r="I1430" s="25">
        <v>0</v>
      </c>
      <c r="J1430" s="25" t="s">
        <v>64</v>
      </c>
    </row>
    <row r="1431" spans="1:10" ht="12.75" customHeight="1" x14ac:dyDescent="0.2">
      <c r="A1431" s="24"/>
      <c r="B1431" s="22" t="s">
        <v>67</v>
      </c>
      <c r="C1431" s="25" t="s">
        <v>64</v>
      </c>
      <c r="D1431" s="25">
        <v>5</v>
      </c>
      <c r="E1431" s="25">
        <v>0</v>
      </c>
      <c r="F1431" s="25" t="s">
        <v>71</v>
      </c>
      <c r="G1431" s="25">
        <v>15</v>
      </c>
      <c r="H1431" s="25" t="s">
        <v>71</v>
      </c>
      <c r="I1431" s="25">
        <v>0</v>
      </c>
      <c r="J1431" s="25" t="s">
        <v>64</v>
      </c>
    </row>
    <row r="1432" spans="1:10" ht="12.75" customHeight="1" x14ac:dyDescent="0.2">
      <c r="A1432" s="24"/>
      <c r="B1432" s="24" t="s">
        <v>69</v>
      </c>
      <c r="C1432" s="25" t="s">
        <v>64</v>
      </c>
      <c r="D1432" s="25">
        <v>1</v>
      </c>
      <c r="E1432" s="25">
        <v>0</v>
      </c>
      <c r="F1432" s="25" t="s">
        <v>71</v>
      </c>
      <c r="G1432" s="25">
        <v>14</v>
      </c>
      <c r="H1432" s="25" t="s">
        <v>71</v>
      </c>
      <c r="I1432" s="25">
        <v>0</v>
      </c>
      <c r="J1432" s="25" t="s">
        <v>64</v>
      </c>
    </row>
    <row r="1433" spans="1:10" ht="12.75" customHeight="1" x14ac:dyDescent="0.2">
      <c r="A1433" s="24"/>
      <c r="B1433" s="24" t="s">
        <v>70</v>
      </c>
      <c r="C1433" s="25" t="s">
        <v>64</v>
      </c>
      <c r="D1433" s="25" t="s">
        <v>71</v>
      </c>
      <c r="E1433" s="25">
        <v>0</v>
      </c>
      <c r="F1433" s="25">
        <v>0</v>
      </c>
      <c r="G1433" s="25" t="s">
        <v>71</v>
      </c>
      <c r="H1433" s="25" t="s">
        <v>71</v>
      </c>
      <c r="I1433" s="25">
        <v>0</v>
      </c>
      <c r="J1433" s="25" t="s">
        <v>64</v>
      </c>
    </row>
    <row r="1434" spans="1:10" ht="12.75" customHeight="1" x14ac:dyDescent="0.2">
      <c r="A1434" s="24"/>
      <c r="B1434" s="24" t="s">
        <v>72</v>
      </c>
      <c r="C1434" s="25" t="s">
        <v>64</v>
      </c>
      <c r="D1434" s="25">
        <v>3</v>
      </c>
      <c r="E1434" s="25">
        <v>0</v>
      </c>
      <c r="F1434" s="25">
        <v>0</v>
      </c>
      <c r="G1434" s="25">
        <v>1</v>
      </c>
      <c r="H1434" s="25" t="s">
        <v>71</v>
      </c>
      <c r="I1434" s="25">
        <v>0</v>
      </c>
      <c r="J1434" s="25" t="s">
        <v>64</v>
      </c>
    </row>
    <row r="1435" spans="1:10" ht="12.75" customHeight="1" x14ac:dyDescent="0.2">
      <c r="A1435" s="24"/>
      <c r="B1435" s="24" t="s">
        <v>73</v>
      </c>
      <c r="C1435" s="25" t="s">
        <v>64</v>
      </c>
      <c r="D1435" s="25" t="s">
        <v>71</v>
      </c>
      <c r="E1435" s="25" t="s">
        <v>64</v>
      </c>
      <c r="F1435" s="25" t="s">
        <v>64</v>
      </c>
      <c r="G1435" s="25" t="s">
        <v>64</v>
      </c>
      <c r="H1435" s="25" t="s">
        <v>64</v>
      </c>
      <c r="I1435" s="25" t="s">
        <v>64</v>
      </c>
      <c r="J1435" s="25" t="s">
        <v>64</v>
      </c>
    </row>
    <row r="1436" spans="1:10" ht="12.75" customHeight="1" x14ac:dyDescent="0.2">
      <c r="A1436" s="24"/>
      <c r="B1436" s="24" t="s">
        <v>74</v>
      </c>
      <c r="C1436" s="25" t="s">
        <v>64</v>
      </c>
      <c r="D1436" s="25" t="s">
        <v>71</v>
      </c>
      <c r="E1436" s="25">
        <v>0</v>
      </c>
      <c r="F1436" s="25">
        <v>0</v>
      </c>
      <c r="G1436" s="25" t="s">
        <v>71</v>
      </c>
      <c r="H1436" s="25" t="s">
        <v>71</v>
      </c>
      <c r="I1436" s="25">
        <v>0</v>
      </c>
      <c r="J1436" s="25" t="s">
        <v>64</v>
      </c>
    </row>
    <row r="1437" spans="1:10" ht="12.75" customHeight="1" x14ac:dyDescent="0.2">
      <c r="A1437" s="24"/>
      <c r="B1437" s="22" t="s">
        <v>75</v>
      </c>
      <c r="C1437" s="25" t="s">
        <v>64</v>
      </c>
      <c r="D1437" s="25">
        <v>1</v>
      </c>
      <c r="E1437" s="25">
        <v>0</v>
      </c>
      <c r="F1437" s="25" t="s">
        <v>71</v>
      </c>
      <c r="G1437" s="25">
        <v>1</v>
      </c>
      <c r="H1437" s="25" t="s">
        <v>71</v>
      </c>
      <c r="I1437" s="25">
        <v>0</v>
      </c>
      <c r="J1437" s="25" t="s">
        <v>64</v>
      </c>
    </row>
    <row r="1438" spans="1:10" ht="12.75" customHeight="1" x14ac:dyDescent="0.2">
      <c r="A1438" s="24"/>
      <c r="B1438" s="24" t="s">
        <v>76</v>
      </c>
      <c r="C1438" s="25" t="s">
        <v>64</v>
      </c>
      <c r="D1438" s="25" t="s">
        <v>71</v>
      </c>
      <c r="E1438" s="25">
        <v>0</v>
      </c>
      <c r="F1438" s="25" t="s">
        <v>71</v>
      </c>
      <c r="G1438" s="25">
        <v>1</v>
      </c>
      <c r="H1438" s="25" t="s">
        <v>71</v>
      </c>
      <c r="I1438" s="25">
        <v>0</v>
      </c>
      <c r="J1438" s="25" t="s">
        <v>64</v>
      </c>
    </row>
    <row r="1439" spans="1:10" ht="12.75" customHeight="1" x14ac:dyDescent="0.2">
      <c r="A1439" s="24"/>
      <c r="B1439" s="24" t="s">
        <v>77</v>
      </c>
      <c r="C1439" s="25" t="s">
        <v>64</v>
      </c>
      <c r="D1439" s="25">
        <v>1</v>
      </c>
      <c r="E1439" s="25" t="s">
        <v>64</v>
      </c>
      <c r="F1439" s="25" t="s">
        <v>64</v>
      </c>
      <c r="G1439" s="25" t="s">
        <v>64</v>
      </c>
      <c r="H1439" s="25" t="s">
        <v>64</v>
      </c>
      <c r="I1439" s="25" t="s">
        <v>64</v>
      </c>
      <c r="J1439" s="25" t="s">
        <v>64</v>
      </c>
    </row>
    <row r="1440" spans="1:10" ht="12.75" customHeight="1" x14ac:dyDescent="0.2">
      <c r="A1440" s="24"/>
      <c r="B1440" s="24" t="s">
        <v>78</v>
      </c>
      <c r="C1440" s="25" t="s">
        <v>64</v>
      </c>
      <c r="D1440" s="25" t="s">
        <v>71</v>
      </c>
      <c r="E1440" s="25">
        <v>0</v>
      </c>
      <c r="F1440" s="25">
        <v>0</v>
      </c>
      <c r="G1440" s="25" t="s">
        <v>71</v>
      </c>
      <c r="H1440" s="25" t="s">
        <v>71</v>
      </c>
      <c r="I1440" s="25">
        <v>0</v>
      </c>
      <c r="J1440" s="25" t="s">
        <v>64</v>
      </c>
    </row>
    <row r="1441" spans="1:10" ht="12.75" customHeight="1" x14ac:dyDescent="0.2">
      <c r="A1441" s="24"/>
      <c r="B1441" s="24" t="s">
        <v>79</v>
      </c>
      <c r="C1441" s="25" t="s">
        <v>64</v>
      </c>
      <c r="D1441" s="25" t="s">
        <v>71</v>
      </c>
      <c r="E1441" s="25" t="s">
        <v>64</v>
      </c>
      <c r="F1441" s="25" t="s">
        <v>71</v>
      </c>
      <c r="G1441" s="25" t="s">
        <v>71</v>
      </c>
      <c r="H1441" s="25" t="s">
        <v>71</v>
      </c>
      <c r="I1441" s="25" t="s">
        <v>64</v>
      </c>
      <c r="J1441" s="25" t="s">
        <v>64</v>
      </c>
    </row>
    <row r="1442" spans="1:10" ht="12.75" customHeight="1" x14ac:dyDescent="0.2">
      <c r="A1442" s="24"/>
      <c r="B1442" s="24" t="s">
        <v>80</v>
      </c>
      <c r="C1442" s="25" t="s">
        <v>64</v>
      </c>
      <c r="D1442" s="25" t="s">
        <v>64</v>
      </c>
      <c r="E1442" s="25">
        <v>0</v>
      </c>
      <c r="F1442" s="25">
        <v>0</v>
      </c>
      <c r="G1442" s="25" t="s">
        <v>71</v>
      </c>
      <c r="H1442" s="25">
        <v>0</v>
      </c>
      <c r="I1442" s="25">
        <v>0</v>
      </c>
      <c r="J1442" s="25" t="s">
        <v>64</v>
      </c>
    </row>
    <row r="1443" spans="1:10" ht="12.75" customHeight="1" x14ac:dyDescent="0.2">
      <c r="A1443" s="24"/>
      <c r="B1443" s="24" t="s">
        <v>81</v>
      </c>
      <c r="C1443" s="25" t="s">
        <v>64</v>
      </c>
      <c r="D1443" s="25" t="s">
        <v>71</v>
      </c>
      <c r="E1443" s="25">
        <v>0</v>
      </c>
      <c r="F1443" s="25">
        <v>0</v>
      </c>
      <c r="G1443" s="25">
        <v>0</v>
      </c>
      <c r="H1443" s="25" t="s">
        <v>71</v>
      </c>
      <c r="I1443" s="25">
        <v>0</v>
      </c>
      <c r="J1443" s="25" t="s">
        <v>64</v>
      </c>
    </row>
    <row r="1444" spans="1:10" ht="12.75" customHeight="1" x14ac:dyDescent="0.2">
      <c r="A1444" s="24"/>
      <c r="B1444" s="22" t="s">
        <v>82</v>
      </c>
      <c r="C1444" s="25" t="s">
        <v>71</v>
      </c>
      <c r="D1444" s="25" t="s">
        <v>71</v>
      </c>
      <c r="E1444" s="25">
        <v>0</v>
      </c>
      <c r="F1444" s="25">
        <v>0</v>
      </c>
      <c r="G1444" s="25" t="s">
        <v>71</v>
      </c>
      <c r="H1444" s="25" t="s">
        <v>71</v>
      </c>
      <c r="I1444" s="25">
        <v>0</v>
      </c>
      <c r="J1444" s="25" t="s">
        <v>71</v>
      </c>
    </row>
    <row r="1445" spans="1:10" ht="12.75" customHeight="1" x14ac:dyDescent="0.2">
      <c r="A1445" s="24"/>
      <c r="B1445" s="22"/>
      <c r="C1445" s="25"/>
      <c r="D1445" s="25"/>
      <c r="E1445" s="25"/>
      <c r="F1445" s="25"/>
      <c r="G1445" s="25"/>
      <c r="H1445" s="25"/>
      <c r="I1445" s="25"/>
      <c r="J1445" s="25"/>
    </row>
    <row r="1446" spans="1:10" s="12" customFormat="1" ht="12.75" customHeight="1" x14ac:dyDescent="0.2">
      <c r="A1446" s="22" t="s">
        <v>212</v>
      </c>
      <c r="B1446" s="22" t="s">
        <v>213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ht="12.75" customHeight="1" x14ac:dyDescent="0.2">
      <c r="A1447" s="24"/>
      <c r="B1447" s="24"/>
      <c r="C1447" s="25"/>
      <c r="D1447" s="25"/>
      <c r="E1447" s="25"/>
      <c r="F1447" s="25"/>
      <c r="G1447" s="25"/>
      <c r="H1447" s="25"/>
      <c r="I1447" s="25"/>
      <c r="J1447" s="25"/>
    </row>
    <row r="1448" spans="1:10" ht="12.75" customHeight="1" x14ac:dyDescent="0.2">
      <c r="A1448" s="24"/>
      <c r="B1448" s="24"/>
      <c r="C1448" s="25"/>
      <c r="D1448" s="25"/>
      <c r="E1448" s="25"/>
      <c r="F1448" s="25"/>
      <c r="G1448" s="25"/>
      <c r="H1448" s="25"/>
      <c r="I1448" s="25"/>
      <c r="J1448" s="25"/>
    </row>
    <row r="1449" spans="1:10" ht="12.75" customHeight="1" x14ac:dyDescent="0.2">
      <c r="A1449" s="24"/>
      <c r="B1449" s="22" t="s">
        <v>62</v>
      </c>
      <c r="C1449" s="25">
        <v>95</v>
      </c>
      <c r="D1449" s="25">
        <v>45</v>
      </c>
      <c r="E1449" s="25">
        <v>0</v>
      </c>
      <c r="F1449" s="25" t="s">
        <v>71</v>
      </c>
      <c r="G1449" s="25">
        <v>42</v>
      </c>
      <c r="H1449" s="25">
        <v>1</v>
      </c>
      <c r="I1449" s="25">
        <v>0</v>
      </c>
      <c r="J1449" s="25">
        <v>7</v>
      </c>
    </row>
    <row r="1450" spans="1:10" ht="12.75" customHeight="1" x14ac:dyDescent="0.2">
      <c r="A1450" s="24"/>
      <c r="B1450" s="22" t="s">
        <v>63</v>
      </c>
      <c r="C1450" s="25" t="s">
        <v>64</v>
      </c>
      <c r="D1450" s="25" t="s">
        <v>71</v>
      </c>
      <c r="E1450" s="25">
        <v>0</v>
      </c>
      <c r="F1450" s="25" t="s">
        <v>71</v>
      </c>
      <c r="G1450" s="25">
        <v>8</v>
      </c>
      <c r="H1450" s="25" t="s">
        <v>71</v>
      </c>
      <c r="I1450" s="25">
        <v>0</v>
      </c>
      <c r="J1450" s="25" t="s">
        <v>64</v>
      </c>
    </row>
    <row r="1451" spans="1:10" ht="12.75" customHeight="1" x14ac:dyDescent="0.2">
      <c r="A1451" s="24"/>
      <c r="B1451" s="24" t="s">
        <v>65</v>
      </c>
      <c r="C1451" s="25" t="s">
        <v>64</v>
      </c>
      <c r="D1451" s="25" t="s">
        <v>71</v>
      </c>
      <c r="E1451" s="25">
        <v>0</v>
      </c>
      <c r="F1451" s="25">
        <v>0</v>
      </c>
      <c r="G1451" s="25">
        <v>3</v>
      </c>
      <c r="H1451" s="25" t="s">
        <v>71</v>
      </c>
      <c r="I1451" s="25">
        <v>0</v>
      </c>
      <c r="J1451" s="25" t="s">
        <v>64</v>
      </c>
    </row>
    <row r="1452" spans="1:10" ht="12.75" customHeight="1" x14ac:dyDescent="0.2">
      <c r="A1452" s="24"/>
      <c r="B1452" s="24" t="s">
        <v>66</v>
      </c>
      <c r="C1452" s="25" t="s">
        <v>64</v>
      </c>
      <c r="D1452" s="25">
        <v>0</v>
      </c>
      <c r="E1452" s="25">
        <v>0</v>
      </c>
      <c r="F1452" s="25" t="s">
        <v>71</v>
      </c>
      <c r="G1452" s="25">
        <v>6</v>
      </c>
      <c r="H1452" s="25" t="s">
        <v>71</v>
      </c>
      <c r="I1452" s="25">
        <v>0</v>
      </c>
      <c r="J1452" s="25" t="s">
        <v>64</v>
      </c>
    </row>
    <row r="1453" spans="1:10" ht="12.75" customHeight="1" x14ac:dyDescent="0.2">
      <c r="A1453" s="24"/>
      <c r="B1453" s="22" t="s">
        <v>67</v>
      </c>
      <c r="C1453" s="25" t="s">
        <v>64</v>
      </c>
      <c r="D1453" s="25">
        <v>41</v>
      </c>
      <c r="E1453" s="25">
        <v>0</v>
      </c>
      <c r="F1453" s="25" t="s">
        <v>71</v>
      </c>
      <c r="G1453" s="25">
        <v>29</v>
      </c>
      <c r="H1453" s="25" t="s">
        <v>71</v>
      </c>
      <c r="I1453" s="25">
        <v>0</v>
      </c>
      <c r="J1453" s="25" t="s">
        <v>64</v>
      </c>
    </row>
    <row r="1454" spans="1:10" ht="12.75" customHeight="1" x14ac:dyDescent="0.2">
      <c r="A1454" s="24"/>
      <c r="B1454" s="24" t="s">
        <v>69</v>
      </c>
      <c r="C1454" s="25" t="s">
        <v>64</v>
      </c>
      <c r="D1454" s="25">
        <v>13</v>
      </c>
      <c r="E1454" s="25">
        <v>0</v>
      </c>
      <c r="F1454" s="25" t="s">
        <v>71</v>
      </c>
      <c r="G1454" s="25">
        <v>28</v>
      </c>
      <c r="H1454" s="25" t="s">
        <v>71</v>
      </c>
      <c r="I1454" s="25">
        <v>0</v>
      </c>
      <c r="J1454" s="25" t="s">
        <v>64</v>
      </c>
    </row>
    <row r="1455" spans="1:10" ht="12.75" customHeight="1" x14ac:dyDescent="0.2">
      <c r="A1455" s="24"/>
      <c r="B1455" s="24" t="s">
        <v>70</v>
      </c>
      <c r="C1455" s="25" t="s">
        <v>64</v>
      </c>
      <c r="D1455" s="25">
        <v>2</v>
      </c>
      <c r="E1455" s="25">
        <v>0</v>
      </c>
      <c r="F1455" s="25">
        <v>0</v>
      </c>
      <c r="G1455" s="25" t="s">
        <v>71</v>
      </c>
      <c r="H1455" s="25" t="s">
        <v>71</v>
      </c>
      <c r="I1455" s="25">
        <v>0</v>
      </c>
      <c r="J1455" s="25" t="s">
        <v>64</v>
      </c>
    </row>
    <row r="1456" spans="1:10" ht="12.75" customHeight="1" x14ac:dyDescent="0.2">
      <c r="A1456" s="24"/>
      <c r="B1456" s="24" t="s">
        <v>72</v>
      </c>
      <c r="C1456" s="25" t="s">
        <v>64</v>
      </c>
      <c r="D1456" s="25">
        <v>10</v>
      </c>
      <c r="E1456" s="25">
        <v>0</v>
      </c>
      <c r="F1456" s="25" t="s">
        <v>71</v>
      </c>
      <c r="G1456" s="25" t="s">
        <v>71</v>
      </c>
      <c r="H1456" s="25" t="s">
        <v>71</v>
      </c>
      <c r="I1456" s="25">
        <v>0</v>
      </c>
      <c r="J1456" s="25" t="s">
        <v>64</v>
      </c>
    </row>
    <row r="1457" spans="1:10" ht="12.75" customHeight="1" x14ac:dyDescent="0.2">
      <c r="A1457" s="24"/>
      <c r="B1457" s="24" t="s">
        <v>73</v>
      </c>
      <c r="C1457" s="25" t="s">
        <v>64</v>
      </c>
      <c r="D1457" s="25">
        <v>12</v>
      </c>
      <c r="E1457" s="25" t="s">
        <v>64</v>
      </c>
      <c r="F1457" s="25" t="s">
        <v>64</v>
      </c>
      <c r="G1457" s="25" t="s">
        <v>64</v>
      </c>
      <c r="H1457" s="25" t="s">
        <v>64</v>
      </c>
      <c r="I1457" s="25" t="s">
        <v>64</v>
      </c>
      <c r="J1457" s="25" t="s">
        <v>64</v>
      </c>
    </row>
    <row r="1458" spans="1:10" ht="12.75" customHeight="1" x14ac:dyDescent="0.2">
      <c r="A1458" s="24"/>
      <c r="B1458" s="24" t="s">
        <v>74</v>
      </c>
      <c r="C1458" s="25" t="s">
        <v>64</v>
      </c>
      <c r="D1458" s="25">
        <v>4</v>
      </c>
      <c r="E1458" s="25">
        <v>0</v>
      </c>
      <c r="F1458" s="25">
        <v>0</v>
      </c>
      <c r="G1458" s="25" t="s">
        <v>71</v>
      </c>
      <c r="H1458" s="25" t="s">
        <v>71</v>
      </c>
      <c r="I1458" s="25">
        <v>0</v>
      </c>
      <c r="J1458" s="25" t="s">
        <v>64</v>
      </c>
    </row>
    <row r="1459" spans="1:10" ht="12.75" customHeight="1" x14ac:dyDescent="0.2">
      <c r="A1459" s="24"/>
      <c r="B1459" s="22" t="s">
        <v>75</v>
      </c>
      <c r="C1459" s="25" t="s">
        <v>64</v>
      </c>
      <c r="D1459" s="25">
        <v>4</v>
      </c>
      <c r="E1459" s="25">
        <v>0</v>
      </c>
      <c r="F1459" s="25" t="s">
        <v>71</v>
      </c>
      <c r="G1459" s="25">
        <v>4</v>
      </c>
      <c r="H1459" s="25" t="s">
        <v>71</v>
      </c>
      <c r="I1459" s="25">
        <v>0</v>
      </c>
      <c r="J1459" s="25" t="s">
        <v>64</v>
      </c>
    </row>
    <row r="1460" spans="1:10" ht="12.75" customHeight="1" x14ac:dyDescent="0.2">
      <c r="A1460" s="24"/>
      <c r="B1460" s="24" t="s">
        <v>76</v>
      </c>
      <c r="C1460" s="25" t="s">
        <v>64</v>
      </c>
      <c r="D1460" s="25">
        <v>2</v>
      </c>
      <c r="E1460" s="25">
        <v>0</v>
      </c>
      <c r="F1460" s="25" t="s">
        <v>71</v>
      </c>
      <c r="G1460" s="25">
        <v>4</v>
      </c>
      <c r="H1460" s="25" t="s">
        <v>71</v>
      </c>
      <c r="I1460" s="25">
        <v>0</v>
      </c>
      <c r="J1460" s="25" t="s">
        <v>64</v>
      </c>
    </row>
    <row r="1461" spans="1:10" ht="12.75" customHeight="1" x14ac:dyDescent="0.2">
      <c r="A1461" s="24"/>
      <c r="B1461" s="24" t="s">
        <v>77</v>
      </c>
      <c r="C1461" s="25" t="s">
        <v>64</v>
      </c>
      <c r="D1461" s="25">
        <v>2</v>
      </c>
      <c r="E1461" s="25" t="s">
        <v>64</v>
      </c>
      <c r="F1461" s="25" t="s">
        <v>64</v>
      </c>
      <c r="G1461" s="25" t="s">
        <v>64</v>
      </c>
      <c r="H1461" s="25" t="s">
        <v>64</v>
      </c>
      <c r="I1461" s="25" t="s">
        <v>64</v>
      </c>
      <c r="J1461" s="25" t="s">
        <v>64</v>
      </c>
    </row>
    <row r="1462" spans="1:10" ht="12.75" customHeight="1" x14ac:dyDescent="0.2">
      <c r="A1462" s="24"/>
      <c r="B1462" s="24" t="s">
        <v>78</v>
      </c>
      <c r="C1462" s="25" t="s">
        <v>64</v>
      </c>
      <c r="D1462" s="25" t="s">
        <v>71</v>
      </c>
      <c r="E1462" s="25">
        <v>0</v>
      </c>
      <c r="F1462" s="25" t="s">
        <v>71</v>
      </c>
      <c r="G1462" s="25" t="s">
        <v>71</v>
      </c>
      <c r="H1462" s="25" t="s">
        <v>71</v>
      </c>
      <c r="I1462" s="25">
        <v>0</v>
      </c>
      <c r="J1462" s="25" t="s">
        <v>64</v>
      </c>
    </row>
    <row r="1463" spans="1:10" ht="12.75" customHeight="1" x14ac:dyDescent="0.2">
      <c r="A1463" s="24"/>
      <c r="B1463" s="24" t="s">
        <v>79</v>
      </c>
      <c r="C1463" s="25" t="s">
        <v>64</v>
      </c>
      <c r="D1463" s="25" t="s">
        <v>71</v>
      </c>
      <c r="E1463" s="25" t="s">
        <v>64</v>
      </c>
      <c r="F1463" s="25" t="s">
        <v>71</v>
      </c>
      <c r="G1463" s="25" t="s">
        <v>71</v>
      </c>
      <c r="H1463" s="25" t="s">
        <v>71</v>
      </c>
      <c r="I1463" s="25" t="s">
        <v>64</v>
      </c>
      <c r="J1463" s="25" t="s">
        <v>64</v>
      </c>
    </row>
    <row r="1464" spans="1:10" ht="12.75" customHeight="1" x14ac:dyDescent="0.2">
      <c r="A1464" s="24"/>
      <c r="B1464" s="24" t="s">
        <v>80</v>
      </c>
      <c r="C1464" s="25" t="s">
        <v>64</v>
      </c>
      <c r="D1464" s="25" t="s">
        <v>64</v>
      </c>
      <c r="E1464" s="25">
        <v>0</v>
      </c>
      <c r="F1464" s="25" t="s">
        <v>71</v>
      </c>
      <c r="G1464" s="25" t="s">
        <v>71</v>
      </c>
      <c r="H1464" s="25" t="s">
        <v>71</v>
      </c>
      <c r="I1464" s="25">
        <v>0</v>
      </c>
      <c r="J1464" s="25" t="s">
        <v>64</v>
      </c>
    </row>
    <row r="1465" spans="1:10" ht="12.75" customHeight="1" x14ac:dyDescent="0.2">
      <c r="A1465" s="24"/>
      <c r="B1465" s="24" t="s">
        <v>81</v>
      </c>
      <c r="C1465" s="25" t="s">
        <v>64</v>
      </c>
      <c r="D1465" s="25" t="s">
        <v>71</v>
      </c>
      <c r="E1465" s="25">
        <v>0</v>
      </c>
      <c r="F1465" s="25" t="s">
        <v>71</v>
      </c>
      <c r="G1465" s="25" t="s">
        <v>71</v>
      </c>
      <c r="H1465" s="25" t="s">
        <v>71</v>
      </c>
      <c r="I1465" s="25">
        <v>0</v>
      </c>
      <c r="J1465" s="25" t="s">
        <v>64</v>
      </c>
    </row>
    <row r="1466" spans="1:10" ht="12.75" customHeight="1" x14ac:dyDescent="0.2">
      <c r="A1466" s="24"/>
      <c r="B1466" s="22" t="s">
        <v>82</v>
      </c>
      <c r="C1466" s="25">
        <v>7</v>
      </c>
      <c r="D1466" s="25" t="s">
        <v>71</v>
      </c>
      <c r="E1466" s="25">
        <v>0</v>
      </c>
      <c r="F1466" s="25">
        <v>0</v>
      </c>
      <c r="G1466" s="25" t="s">
        <v>71</v>
      </c>
      <c r="H1466" s="25" t="s">
        <v>71</v>
      </c>
      <c r="I1466" s="25">
        <v>0</v>
      </c>
      <c r="J1466" s="25">
        <v>7</v>
      </c>
    </row>
    <row r="1467" spans="1:10" ht="12.75" customHeight="1" x14ac:dyDescent="0.2">
      <c r="A1467" s="24"/>
      <c r="B1467" s="22"/>
      <c r="C1467" s="25"/>
      <c r="D1467" s="25"/>
      <c r="E1467" s="25"/>
      <c r="F1467" s="25"/>
      <c r="G1467" s="25"/>
      <c r="H1467" s="25"/>
      <c r="I1467" s="25"/>
      <c r="J1467" s="25"/>
    </row>
    <row r="1468" spans="1:10" s="12" customFormat="1" ht="12.75" customHeight="1" x14ac:dyDescent="0.2">
      <c r="A1468" s="22" t="s">
        <v>214</v>
      </c>
      <c r="B1468" s="22" t="s">
        <v>215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ht="12.75" customHeight="1" x14ac:dyDescent="0.2">
      <c r="A1469" s="24"/>
      <c r="B1469" s="24"/>
      <c r="C1469" s="25"/>
      <c r="D1469" s="25"/>
      <c r="E1469" s="25"/>
      <c r="F1469" s="25"/>
      <c r="G1469" s="25"/>
      <c r="H1469" s="25"/>
      <c r="I1469" s="25"/>
      <c r="J1469" s="25"/>
    </row>
    <row r="1470" spans="1:10" ht="12.75" customHeight="1" x14ac:dyDescent="0.2">
      <c r="A1470" s="24"/>
      <c r="B1470" s="24"/>
      <c r="C1470" s="25"/>
      <c r="D1470" s="25"/>
      <c r="E1470" s="25"/>
      <c r="F1470" s="25"/>
      <c r="G1470" s="25"/>
      <c r="H1470" s="25"/>
      <c r="I1470" s="25"/>
      <c r="J1470" s="25"/>
    </row>
    <row r="1471" spans="1:10" ht="12.75" customHeight="1" x14ac:dyDescent="0.2">
      <c r="A1471" s="24"/>
      <c r="B1471" s="22" t="s">
        <v>62</v>
      </c>
      <c r="C1471" s="25">
        <v>44</v>
      </c>
      <c r="D1471" s="25">
        <v>27</v>
      </c>
      <c r="E1471" s="25">
        <v>0</v>
      </c>
      <c r="F1471" s="25" t="s">
        <v>71</v>
      </c>
      <c r="G1471" s="25">
        <v>16</v>
      </c>
      <c r="H1471" s="25" t="s">
        <v>71</v>
      </c>
      <c r="I1471" s="25">
        <v>0</v>
      </c>
      <c r="J1471" s="25">
        <v>1</v>
      </c>
    </row>
    <row r="1472" spans="1:10" ht="12.75" customHeight="1" x14ac:dyDescent="0.2">
      <c r="A1472" s="24"/>
      <c r="B1472" s="22" t="s">
        <v>63</v>
      </c>
      <c r="C1472" s="25" t="s">
        <v>64</v>
      </c>
      <c r="D1472" s="25" t="s">
        <v>71</v>
      </c>
      <c r="E1472" s="25">
        <v>0</v>
      </c>
      <c r="F1472" s="25" t="s">
        <v>71</v>
      </c>
      <c r="G1472" s="25">
        <v>6</v>
      </c>
      <c r="H1472" s="25" t="s">
        <v>71</v>
      </c>
      <c r="I1472" s="25">
        <v>0</v>
      </c>
      <c r="J1472" s="25" t="s">
        <v>64</v>
      </c>
    </row>
    <row r="1473" spans="1:10" ht="12.75" customHeight="1" x14ac:dyDescent="0.2">
      <c r="A1473" s="24"/>
      <c r="B1473" s="24" t="s">
        <v>65</v>
      </c>
      <c r="C1473" s="25" t="s">
        <v>64</v>
      </c>
      <c r="D1473" s="25" t="s">
        <v>71</v>
      </c>
      <c r="E1473" s="25">
        <v>0</v>
      </c>
      <c r="F1473" s="25">
        <v>0</v>
      </c>
      <c r="G1473" s="25">
        <v>2</v>
      </c>
      <c r="H1473" s="25">
        <v>0</v>
      </c>
      <c r="I1473" s="25">
        <v>0</v>
      </c>
      <c r="J1473" s="25" t="s">
        <v>64</v>
      </c>
    </row>
    <row r="1474" spans="1:10" ht="12.75" customHeight="1" x14ac:dyDescent="0.2">
      <c r="A1474" s="24"/>
      <c r="B1474" s="24" t="s">
        <v>66</v>
      </c>
      <c r="C1474" s="25" t="s">
        <v>64</v>
      </c>
      <c r="D1474" s="25">
        <v>0</v>
      </c>
      <c r="E1474" s="25">
        <v>0</v>
      </c>
      <c r="F1474" s="25" t="s">
        <v>71</v>
      </c>
      <c r="G1474" s="25">
        <v>4</v>
      </c>
      <c r="H1474" s="25" t="s">
        <v>71</v>
      </c>
      <c r="I1474" s="25">
        <v>0</v>
      </c>
      <c r="J1474" s="25" t="s">
        <v>64</v>
      </c>
    </row>
    <row r="1475" spans="1:10" ht="12.75" customHeight="1" x14ac:dyDescent="0.2">
      <c r="A1475" s="24"/>
      <c r="B1475" s="22" t="s">
        <v>67</v>
      </c>
      <c r="C1475" s="25" t="s">
        <v>64</v>
      </c>
      <c r="D1475" s="25">
        <v>26</v>
      </c>
      <c r="E1475" s="25">
        <v>0</v>
      </c>
      <c r="F1475" s="25" t="s">
        <v>71</v>
      </c>
      <c r="G1475" s="25">
        <v>9</v>
      </c>
      <c r="H1475" s="25" t="s">
        <v>71</v>
      </c>
      <c r="I1475" s="25">
        <v>0</v>
      </c>
      <c r="J1475" s="25" t="s">
        <v>64</v>
      </c>
    </row>
    <row r="1476" spans="1:10" ht="12.75" customHeight="1" x14ac:dyDescent="0.2">
      <c r="A1476" s="24"/>
      <c r="B1476" s="24" t="s">
        <v>69</v>
      </c>
      <c r="C1476" s="25" t="s">
        <v>64</v>
      </c>
      <c r="D1476" s="25">
        <v>8</v>
      </c>
      <c r="E1476" s="25">
        <v>0</v>
      </c>
      <c r="F1476" s="25" t="s">
        <v>71</v>
      </c>
      <c r="G1476" s="25">
        <v>9</v>
      </c>
      <c r="H1476" s="25" t="s">
        <v>71</v>
      </c>
      <c r="I1476" s="25">
        <v>0</v>
      </c>
      <c r="J1476" s="25" t="s">
        <v>64</v>
      </c>
    </row>
    <row r="1477" spans="1:10" ht="12.75" customHeight="1" x14ac:dyDescent="0.2">
      <c r="A1477" s="24"/>
      <c r="B1477" s="24" t="s">
        <v>70</v>
      </c>
      <c r="C1477" s="25" t="s">
        <v>64</v>
      </c>
      <c r="D1477" s="25">
        <v>1</v>
      </c>
      <c r="E1477" s="25">
        <v>0</v>
      </c>
      <c r="F1477" s="25">
        <v>0</v>
      </c>
      <c r="G1477" s="25" t="s">
        <v>71</v>
      </c>
      <c r="H1477" s="25">
        <v>0</v>
      </c>
      <c r="I1477" s="25">
        <v>0</v>
      </c>
      <c r="J1477" s="25" t="s">
        <v>64</v>
      </c>
    </row>
    <row r="1478" spans="1:10" ht="12.75" customHeight="1" x14ac:dyDescent="0.2">
      <c r="A1478" s="24"/>
      <c r="B1478" s="24" t="s">
        <v>72</v>
      </c>
      <c r="C1478" s="25" t="s">
        <v>64</v>
      </c>
      <c r="D1478" s="25">
        <v>3</v>
      </c>
      <c r="E1478" s="25">
        <v>0</v>
      </c>
      <c r="F1478" s="25" t="s">
        <v>71</v>
      </c>
      <c r="G1478" s="25" t="s">
        <v>71</v>
      </c>
      <c r="H1478" s="25" t="s">
        <v>71</v>
      </c>
      <c r="I1478" s="25">
        <v>0</v>
      </c>
      <c r="J1478" s="25" t="s">
        <v>64</v>
      </c>
    </row>
    <row r="1479" spans="1:10" ht="12.75" customHeight="1" x14ac:dyDescent="0.2">
      <c r="A1479" s="24"/>
      <c r="B1479" s="24" t="s">
        <v>73</v>
      </c>
      <c r="C1479" s="25" t="s">
        <v>64</v>
      </c>
      <c r="D1479" s="25">
        <v>11</v>
      </c>
      <c r="E1479" s="25" t="s">
        <v>64</v>
      </c>
      <c r="F1479" s="25" t="s">
        <v>64</v>
      </c>
      <c r="G1479" s="25" t="s">
        <v>64</v>
      </c>
      <c r="H1479" s="25" t="s">
        <v>64</v>
      </c>
      <c r="I1479" s="25" t="s">
        <v>64</v>
      </c>
      <c r="J1479" s="25" t="s">
        <v>64</v>
      </c>
    </row>
    <row r="1480" spans="1:10" ht="12.75" customHeight="1" x14ac:dyDescent="0.2">
      <c r="A1480" s="24"/>
      <c r="B1480" s="24" t="s">
        <v>74</v>
      </c>
      <c r="C1480" s="25" t="s">
        <v>64</v>
      </c>
      <c r="D1480" s="25">
        <v>2</v>
      </c>
      <c r="E1480" s="25">
        <v>0</v>
      </c>
      <c r="F1480" s="25">
        <v>0</v>
      </c>
      <c r="G1480" s="25" t="s">
        <v>71</v>
      </c>
      <c r="H1480" s="25" t="s">
        <v>71</v>
      </c>
      <c r="I1480" s="25">
        <v>0</v>
      </c>
      <c r="J1480" s="25" t="s">
        <v>64</v>
      </c>
    </row>
    <row r="1481" spans="1:10" ht="12.75" customHeight="1" x14ac:dyDescent="0.2">
      <c r="A1481" s="24"/>
      <c r="B1481" s="22" t="s">
        <v>75</v>
      </c>
      <c r="C1481" s="25" t="s">
        <v>64</v>
      </c>
      <c r="D1481" s="25">
        <v>1</v>
      </c>
      <c r="E1481" s="25">
        <v>0</v>
      </c>
      <c r="F1481" s="25" t="s">
        <v>71</v>
      </c>
      <c r="G1481" s="25">
        <v>1</v>
      </c>
      <c r="H1481" s="25" t="s">
        <v>71</v>
      </c>
      <c r="I1481" s="25">
        <v>0</v>
      </c>
      <c r="J1481" s="25" t="s">
        <v>64</v>
      </c>
    </row>
    <row r="1482" spans="1:10" ht="12.75" customHeight="1" x14ac:dyDescent="0.2">
      <c r="A1482" s="24"/>
      <c r="B1482" s="24" t="s">
        <v>76</v>
      </c>
      <c r="C1482" s="25" t="s">
        <v>64</v>
      </c>
      <c r="D1482" s="25">
        <v>1</v>
      </c>
      <c r="E1482" s="25">
        <v>0</v>
      </c>
      <c r="F1482" s="25" t="s">
        <v>71</v>
      </c>
      <c r="G1482" s="25">
        <v>1</v>
      </c>
      <c r="H1482" s="25" t="s">
        <v>71</v>
      </c>
      <c r="I1482" s="25">
        <v>0</v>
      </c>
      <c r="J1482" s="25" t="s">
        <v>64</v>
      </c>
    </row>
    <row r="1483" spans="1:10" ht="12.75" customHeight="1" x14ac:dyDescent="0.2">
      <c r="A1483" s="24"/>
      <c r="B1483" s="24" t="s">
        <v>77</v>
      </c>
      <c r="C1483" s="25" t="s">
        <v>64</v>
      </c>
      <c r="D1483" s="25">
        <v>1</v>
      </c>
      <c r="E1483" s="25" t="s">
        <v>64</v>
      </c>
      <c r="F1483" s="25" t="s">
        <v>64</v>
      </c>
      <c r="G1483" s="25" t="s">
        <v>64</v>
      </c>
      <c r="H1483" s="25" t="s">
        <v>64</v>
      </c>
      <c r="I1483" s="25" t="s">
        <v>64</v>
      </c>
      <c r="J1483" s="25" t="s">
        <v>64</v>
      </c>
    </row>
    <row r="1484" spans="1:10" ht="12.75" customHeight="1" x14ac:dyDescent="0.2">
      <c r="A1484" s="24"/>
      <c r="B1484" s="24" t="s">
        <v>78</v>
      </c>
      <c r="C1484" s="25" t="s">
        <v>64</v>
      </c>
      <c r="D1484" s="25" t="s">
        <v>71</v>
      </c>
      <c r="E1484" s="25">
        <v>0</v>
      </c>
      <c r="F1484" s="25" t="s">
        <v>71</v>
      </c>
      <c r="G1484" s="25" t="s">
        <v>71</v>
      </c>
      <c r="H1484" s="25" t="s">
        <v>71</v>
      </c>
      <c r="I1484" s="25">
        <v>0</v>
      </c>
      <c r="J1484" s="25" t="s">
        <v>64</v>
      </c>
    </row>
    <row r="1485" spans="1:10" ht="12.75" customHeight="1" x14ac:dyDescent="0.2">
      <c r="A1485" s="24"/>
      <c r="B1485" s="24" t="s">
        <v>79</v>
      </c>
      <c r="C1485" s="25" t="s">
        <v>64</v>
      </c>
      <c r="D1485" s="25" t="s">
        <v>71</v>
      </c>
      <c r="E1485" s="25" t="s">
        <v>64</v>
      </c>
      <c r="F1485" s="25" t="s">
        <v>71</v>
      </c>
      <c r="G1485" s="25" t="s">
        <v>71</v>
      </c>
      <c r="H1485" s="25" t="s">
        <v>71</v>
      </c>
      <c r="I1485" s="25" t="s">
        <v>64</v>
      </c>
      <c r="J1485" s="25" t="s">
        <v>64</v>
      </c>
    </row>
    <row r="1486" spans="1:10" ht="12.75" customHeight="1" x14ac:dyDescent="0.2">
      <c r="A1486" s="24"/>
      <c r="B1486" s="24" t="s">
        <v>80</v>
      </c>
      <c r="C1486" s="25" t="s">
        <v>64</v>
      </c>
      <c r="D1486" s="25" t="s">
        <v>64</v>
      </c>
      <c r="E1486" s="25">
        <v>0</v>
      </c>
      <c r="F1486" s="25" t="s">
        <v>71</v>
      </c>
      <c r="G1486" s="25" t="s">
        <v>71</v>
      </c>
      <c r="H1486" s="25">
        <v>0</v>
      </c>
      <c r="I1486" s="25">
        <v>0</v>
      </c>
      <c r="J1486" s="25" t="s">
        <v>64</v>
      </c>
    </row>
    <row r="1487" spans="1:10" ht="12.75" customHeight="1" x14ac:dyDescent="0.2">
      <c r="A1487" s="24"/>
      <c r="B1487" s="24" t="s">
        <v>81</v>
      </c>
      <c r="C1487" s="25" t="s">
        <v>64</v>
      </c>
      <c r="D1487" s="25">
        <v>0</v>
      </c>
      <c r="E1487" s="25">
        <v>0</v>
      </c>
      <c r="F1487" s="25" t="s">
        <v>71</v>
      </c>
      <c r="G1487" s="25">
        <v>0</v>
      </c>
      <c r="H1487" s="25" t="s">
        <v>71</v>
      </c>
      <c r="I1487" s="25">
        <v>0</v>
      </c>
      <c r="J1487" s="25" t="s">
        <v>64</v>
      </c>
    </row>
    <row r="1488" spans="1:10" ht="12.75" customHeight="1" x14ac:dyDescent="0.2">
      <c r="A1488" s="24"/>
      <c r="B1488" s="22" t="s">
        <v>82</v>
      </c>
      <c r="C1488" s="25">
        <v>1</v>
      </c>
      <c r="D1488" s="25" t="s">
        <v>71</v>
      </c>
      <c r="E1488" s="25">
        <v>0</v>
      </c>
      <c r="F1488" s="25">
        <v>0</v>
      </c>
      <c r="G1488" s="25">
        <v>0</v>
      </c>
      <c r="H1488" s="25" t="s">
        <v>71</v>
      </c>
      <c r="I1488" s="25">
        <v>0</v>
      </c>
      <c r="J1488" s="25">
        <v>1</v>
      </c>
    </row>
    <row r="1489" spans="1:10" ht="12.75" customHeight="1" x14ac:dyDescent="0.2">
      <c r="A1489" s="24"/>
      <c r="B1489" s="22"/>
      <c r="C1489" s="25"/>
      <c r="D1489" s="25"/>
      <c r="E1489" s="25"/>
      <c r="F1489" s="25"/>
      <c r="G1489" s="25"/>
      <c r="H1489" s="25"/>
      <c r="I1489" s="25"/>
      <c r="J1489" s="25"/>
    </row>
    <row r="1490" spans="1:10" s="12" customFormat="1" ht="12.75" customHeight="1" x14ac:dyDescent="0.2">
      <c r="A1490" s="22" t="s">
        <v>216</v>
      </c>
      <c r="B1490" s="22" t="s">
        <v>217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s="12" customFormat="1" ht="12.75" customHeight="1" x14ac:dyDescent="0.2">
      <c r="A1491" s="22"/>
      <c r="B1491" s="22"/>
      <c r="C1491" s="27"/>
      <c r="D1491" s="27"/>
      <c r="E1491" s="27"/>
      <c r="F1491" s="27"/>
      <c r="G1491" s="27"/>
      <c r="H1491" s="27"/>
      <c r="I1491" s="27"/>
      <c r="J1491" s="27"/>
    </row>
    <row r="1492" spans="1:10" s="12" customFormat="1" ht="12.75" customHeight="1" x14ac:dyDescent="0.2">
      <c r="A1492" s="22"/>
      <c r="B1492" s="22"/>
      <c r="C1492" s="27"/>
      <c r="D1492" s="27"/>
      <c r="E1492" s="27"/>
      <c r="F1492" s="27"/>
      <c r="G1492" s="27"/>
      <c r="H1492" s="27"/>
      <c r="I1492" s="27"/>
      <c r="J1492" s="27"/>
    </row>
    <row r="1493" spans="1:10" ht="12.75" customHeight="1" x14ac:dyDescent="0.2">
      <c r="A1493" s="24"/>
      <c r="B1493" s="22" t="s">
        <v>62</v>
      </c>
      <c r="C1493" s="25">
        <v>92</v>
      </c>
      <c r="D1493" s="25">
        <v>37</v>
      </c>
      <c r="E1493" s="25" t="s">
        <v>71</v>
      </c>
      <c r="F1493" s="25" t="s">
        <v>71</v>
      </c>
      <c r="G1493" s="25">
        <v>44</v>
      </c>
      <c r="H1493" s="25">
        <v>1</v>
      </c>
      <c r="I1493" s="25" t="s">
        <v>71</v>
      </c>
      <c r="J1493" s="25">
        <v>10</v>
      </c>
    </row>
    <row r="1494" spans="1:10" ht="12.75" customHeight="1" x14ac:dyDescent="0.2">
      <c r="A1494" s="24"/>
      <c r="B1494" s="22" t="s">
        <v>63</v>
      </c>
      <c r="C1494" s="25" t="s">
        <v>64</v>
      </c>
      <c r="D1494" s="25" t="s">
        <v>71</v>
      </c>
      <c r="E1494" s="25">
        <v>0</v>
      </c>
      <c r="F1494" s="25" t="s">
        <v>71</v>
      </c>
      <c r="G1494" s="25">
        <v>1</v>
      </c>
      <c r="H1494" s="25" t="s">
        <v>71</v>
      </c>
      <c r="I1494" s="25">
        <v>0</v>
      </c>
      <c r="J1494" s="25" t="s">
        <v>64</v>
      </c>
    </row>
    <row r="1495" spans="1:10" ht="12.75" customHeight="1" x14ac:dyDescent="0.2">
      <c r="A1495" s="24"/>
      <c r="B1495" s="24" t="s">
        <v>65</v>
      </c>
      <c r="C1495" s="25" t="s">
        <v>64</v>
      </c>
      <c r="D1495" s="25" t="s">
        <v>71</v>
      </c>
      <c r="E1495" s="25">
        <v>0</v>
      </c>
      <c r="F1495" s="25" t="s">
        <v>71</v>
      </c>
      <c r="G1495" s="25" t="s">
        <v>71</v>
      </c>
      <c r="H1495" s="25" t="s">
        <v>71</v>
      </c>
      <c r="I1495" s="25">
        <v>0</v>
      </c>
      <c r="J1495" s="25" t="s">
        <v>64</v>
      </c>
    </row>
    <row r="1496" spans="1:10" ht="12.75" customHeight="1" x14ac:dyDescent="0.2">
      <c r="A1496" s="24"/>
      <c r="B1496" s="24" t="s">
        <v>66</v>
      </c>
      <c r="C1496" s="25" t="s">
        <v>64</v>
      </c>
      <c r="D1496" s="25">
        <v>0</v>
      </c>
      <c r="E1496" s="25">
        <v>0</v>
      </c>
      <c r="F1496" s="25" t="s">
        <v>71</v>
      </c>
      <c r="G1496" s="25">
        <v>1</v>
      </c>
      <c r="H1496" s="25" t="s">
        <v>71</v>
      </c>
      <c r="I1496" s="25">
        <v>0</v>
      </c>
      <c r="J1496" s="25" t="s">
        <v>64</v>
      </c>
    </row>
    <row r="1497" spans="1:10" ht="12.75" customHeight="1" x14ac:dyDescent="0.2">
      <c r="A1497" s="24"/>
      <c r="B1497" s="22" t="s">
        <v>67</v>
      </c>
      <c r="C1497" s="25" t="s">
        <v>64</v>
      </c>
      <c r="D1497" s="25">
        <v>31</v>
      </c>
      <c r="E1497" s="25" t="s">
        <v>71</v>
      </c>
      <c r="F1497" s="25" t="s">
        <v>71</v>
      </c>
      <c r="G1497" s="25">
        <v>33</v>
      </c>
      <c r="H1497" s="25" t="s">
        <v>71</v>
      </c>
      <c r="I1497" s="25" t="s">
        <v>71</v>
      </c>
      <c r="J1497" s="25" t="s">
        <v>64</v>
      </c>
    </row>
    <row r="1498" spans="1:10" ht="12.75" customHeight="1" x14ac:dyDescent="0.2">
      <c r="A1498" s="24"/>
      <c r="B1498" s="24" t="s">
        <v>69</v>
      </c>
      <c r="C1498" s="25" t="s">
        <v>64</v>
      </c>
      <c r="D1498" s="25">
        <v>16</v>
      </c>
      <c r="E1498" s="25">
        <v>0</v>
      </c>
      <c r="F1498" s="25" t="s">
        <v>71</v>
      </c>
      <c r="G1498" s="25">
        <v>29</v>
      </c>
      <c r="H1498" s="25" t="s">
        <v>71</v>
      </c>
      <c r="I1498" s="25" t="s">
        <v>71</v>
      </c>
      <c r="J1498" s="25" t="s">
        <v>64</v>
      </c>
    </row>
    <row r="1499" spans="1:10" ht="12.75" customHeight="1" x14ac:dyDescent="0.2">
      <c r="A1499" s="24"/>
      <c r="B1499" s="24" t="s">
        <v>70</v>
      </c>
      <c r="C1499" s="25" t="s">
        <v>64</v>
      </c>
      <c r="D1499" s="25">
        <v>1</v>
      </c>
      <c r="E1499" s="25">
        <v>0</v>
      </c>
      <c r="F1499" s="25" t="s">
        <v>71</v>
      </c>
      <c r="G1499" s="25" t="s">
        <v>71</v>
      </c>
      <c r="H1499" s="25" t="s">
        <v>71</v>
      </c>
      <c r="I1499" s="25">
        <v>0</v>
      </c>
      <c r="J1499" s="25" t="s">
        <v>64</v>
      </c>
    </row>
    <row r="1500" spans="1:10" ht="12.75" customHeight="1" x14ac:dyDescent="0.2">
      <c r="A1500" s="24"/>
      <c r="B1500" s="24" t="s">
        <v>72</v>
      </c>
      <c r="C1500" s="25" t="s">
        <v>64</v>
      </c>
      <c r="D1500" s="25">
        <v>12</v>
      </c>
      <c r="E1500" s="25" t="s">
        <v>71</v>
      </c>
      <c r="F1500" s="25" t="s">
        <v>71</v>
      </c>
      <c r="G1500" s="25">
        <v>2</v>
      </c>
      <c r="H1500" s="25" t="s">
        <v>71</v>
      </c>
      <c r="I1500" s="25">
        <v>0</v>
      </c>
      <c r="J1500" s="25" t="s">
        <v>64</v>
      </c>
    </row>
    <row r="1501" spans="1:10" ht="12.75" customHeight="1" x14ac:dyDescent="0.2">
      <c r="A1501" s="24"/>
      <c r="B1501" s="24" t="s">
        <v>73</v>
      </c>
      <c r="C1501" s="25" t="s">
        <v>64</v>
      </c>
      <c r="D1501" s="25" t="s">
        <v>71</v>
      </c>
      <c r="E1501" s="25" t="s">
        <v>64</v>
      </c>
      <c r="F1501" s="25" t="s">
        <v>64</v>
      </c>
      <c r="G1501" s="25" t="s">
        <v>64</v>
      </c>
      <c r="H1501" s="25" t="s">
        <v>64</v>
      </c>
      <c r="I1501" s="25" t="s">
        <v>64</v>
      </c>
      <c r="J1501" s="25" t="s">
        <v>64</v>
      </c>
    </row>
    <row r="1502" spans="1:10" ht="12.75" customHeight="1" x14ac:dyDescent="0.2">
      <c r="A1502" s="24"/>
      <c r="B1502" s="24" t="s">
        <v>74</v>
      </c>
      <c r="C1502" s="25" t="s">
        <v>64</v>
      </c>
      <c r="D1502" s="25">
        <v>2</v>
      </c>
      <c r="E1502" s="25">
        <v>0</v>
      </c>
      <c r="F1502" s="25" t="s">
        <v>71</v>
      </c>
      <c r="G1502" s="25">
        <v>2</v>
      </c>
      <c r="H1502" s="25" t="s">
        <v>71</v>
      </c>
      <c r="I1502" s="25" t="s">
        <v>71</v>
      </c>
      <c r="J1502" s="25" t="s">
        <v>64</v>
      </c>
    </row>
    <row r="1503" spans="1:10" ht="12.75" customHeight="1" x14ac:dyDescent="0.2">
      <c r="A1503" s="24"/>
      <c r="B1503" s="22" t="s">
        <v>75</v>
      </c>
      <c r="C1503" s="25" t="s">
        <v>64</v>
      </c>
      <c r="D1503" s="25">
        <v>5</v>
      </c>
      <c r="E1503" s="25">
        <v>0</v>
      </c>
      <c r="F1503" s="25" t="s">
        <v>71</v>
      </c>
      <c r="G1503" s="25">
        <v>10</v>
      </c>
      <c r="H1503" s="25" t="s">
        <v>71</v>
      </c>
      <c r="I1503" s="25">
        <v>0</v>
      </c>
      <c r="J1503" s="25" t="s">
        <v>64</v>
      </c>
    </row>
    <row r="1504" spans="1:10" ht="12.75" customHeight="1" x14ac:dyDescent="0.2">
      <c r="A1504" s="24"/>
      <c r="B1504" s="24" t="s">
        <v>76</v>
      </c>
      <c r="C1504" s="25" t="s">
        <v>64</v>
      </c>
      <c r="D1504" s="25">
        <v>3</v>
      </c>
      <c r="E1504" s="25">
        <v>0</v>
      </c>
      <c r="F1504" s="25" t="s">
        <v>71</v>
      </c>
      <c r="G1504" s="25">
        <v>9</v>
      </c>
      <c r="H1504" s="25" t="s">
        <v>71</v>
      </c>
      <c r="I1504" s="25">
        <v>0</v>
      </c>
      <c r="J1504" s="25" t="s">
        <v>64</v>
      </c>
    </row>
    <row r="1505" spans="1:10" ht="12.75" customHeight="1" x14ac:dyDescent="0.2">
      <c r="A1505" s="24"/>
      <c r="B1505" s="24" t="s">
        <v>77</v>
      </c>
      <c r="C1505" s="25" t="s">
        <v>64</v>
      </c>
      <c r="D1505" s="25">
        <v>2</v>
      </c>
      <c r="E1505" s="25" t="s">
        <v>64</v>
      </c>
      <c r="F1505" s="25" t="s">
        <v>64</v>
      </c>
      <c r="G1505" s="25" t="s">
        <v>64</v>
      </c>
      <c r="H1505" s="25" t="s">
        <v>64</v>
      </c>
      <c r="I1505" s="25" t="s">
        <v>64</v>
      </c>
      <c r="J1505" s="25" t="s">
        <v>64</v>
      </c>
    </row>
    <row r="1506" spans="1:10" ht="12.75" customHeight="1" x14ac:dyDescent="0.2">
      <c r="A1506" s="24"/>
      <c r="B1506" s="24" t="s">
        <v>78</v>
      </c>
      <c r="C1506" s="25" t="s">
        <v>64</v>
      </c>
      <c r="D1506" s="25">
        <v>1</v>
      </c>
      <c r="E1506" s="25">
        <v>0</v>
      </c>
      <c r="F1506" s="25" t="s">
        <v>71</v>
      </c>
      <c r="G1506" s="25" t="s">
        <v>71</v>
      </c>
      <c r="H1506" s="25" t="s">
        <v>71</v>
      </c>
      <c r="I1506" s="25">
        <v>0</v>
      </c>
      <c r="J1506" s="25" t="s">
        <v>64</v>
      </c>
    </row>
    <row r="1507" spans="1:10" ht="12.75" customHeight="1" x14ac:dyDescent="0.2">
      <c r="A1507" s="24"/>
      <c r="B1507" s="24" t="s">
        <v>79</v>
      </c>
      <c r="C1507" s="25" t="s">
        <v>64</v>
      </c>
      <c r="D1507" s="25" t="s">
        <v>71</v>
      </c>
      <c r="E1507" s="25" t="s">
        <v>64</v>
      </c>
      <c r="F1507" s="25" t="s">
        <v>71</v>
      </c>
      <c r="G1507" s="25" t="s">
        <v>71</v>
      </c>
      <c r="H1507" s="25" t="s">
        <v>71</v>
      </c>
      <c r="I1507" s="25" t="s">
        <v>64</v>
      </c>
      <c r="J1507" s="25" t="s">
        <v>64</v>
      </c>
    </row>
    <row r="1508" spans="1:10" ht="12.75" customHeight="1" x14ac:dyDescent="0.2">
      <c r="A1508" s="24"/>
      <c r="B1508" s="24" t="s">
        <v>80</v>
      </c>
      <c r="C1508" s="25" t="s">
        <v>64</v>
      </c>
      <c r="D1508" s="25" t="s">
        <v>64</v>
      </c>
      <c r="E1508" s="25">
        <v>0</v>
      </c>
      <c r="F1508" s="25" t="s">
        <v>71</v>
      </c>
      <c r="G1508" s="25" t="s">
        <v>71</v>
      </c>
      <c r="H1508" s="25">
        <v>0</v>
      </c>
      <c r="I1508" s="25">
        <v>0</v>
      </c>
      <c r="J1508" s="25" t="s">
        <v>64</v>
      </c>
    </row>
    <row r="1509" spans="1:10" ht="12.75" customHeight="1" x14ac:dyDescent="0.2">
      <c r="A1509" s="24"/>
      <c r="B1509" s="24" t="s">
        <v>81</v>
      </c>
      <c r="C1509" s="25" t="s">
        <v>64</v>
      </c>
      <c r="D1509" s="25" t="s">
        <v>71</v>
      </c>
      <c r="E1509" s="25">
        <v>0</v>
      </c>
      <c r="F1509" s="25" t="s">
        <v>71</v>
      </c>
      <c r="G1509" s="25" t="s">
        <v>71</v>
      </c>
      <c r="H1509" s="25" t="s">
        <v>71</v>
      </c>
      <c r="I1509" s="25">
        <v>0</v>
      </c>
      <c r="J1509" s="25" t="s">
        <v>64</v>
      </c>
    </row>
    <row r="1510" spans="1:10" ht="12.75" customHeight="1" x14ac:dyDescent="0.2">
      <c r="A1510" s="24"/>
      <c r="B1510" s="22" t="s">
        <v>82</v>
      </c>
      <c r="C1510" s="25">
        <v>11</v>
      </c>
      <c r="D1510" s="25">
        <v>1</v>
      </c>
      <c r="E1510" s="25">
        <v>0</v>
      </c>
      <c r="F1510" s="25">
        <v>0</v>
      </c>
      <c r="G1510" s="25" t="s">
        <v>71</v>
      </c>
      <c r="H1510" s="25" t="s">
        <v>71</v>
      </c>
      <c r="I1510" s="25">
        <v>0</v>
      </c>
      <c r="J1510" s="25">
        <v>10</v>
      </c>
    </row>
    <row r="1511" spans="1:10" ht="12.75" customHeight="1" x14ac:dyDescent="0.2">
      <c r="A1511" s="24"/>
      <c r="B1511" s="22"/>
      <c r="C1511" s="25"/>
      <c r="D1511" s="25"/>
      <c r="E1511" s="25"/>
      <c r="F1511" s="25"/>
      <c r="G1511" s="25"/>
      <c r="H1511" s="25"/>
      <c r="I1511" s="25"/>
      <c r="J1511" s="25"/>
    </row>
    <row r="1512" spans="1:10" s="12" customFormat="1" ht="12.75" customHeight="1" x14ac:dyDescent="0.2">
      <c r="A1512" s="29" t="s">
        <v>218</v>
      </c>
      <c r="B1512" s="22" t="s">
        <v>219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s="12" customFormat="1" ht="12.75" customHeight="1" x14ac:dyDescent="0.2">
      <c r="A1513" s="29"/>
      <c r="B1513" s="22"/>
      <c r="C1513" s="27"/>
      <c r="D1513" s="27"/>
      <c r="E1513" s="27"/>
      <c r="F1513" s="27"/>
      <c r="G1513" s="27"/>
      <c r="H1513" s="27"/>
      <c r="I1513" s="27"/>
      <c r="J1513" s="27"/>
    </row>
    <row r="1514" spans="1:10" s="12" customFormat="1" ht="12.75" customHeight="1" x14ac:dyDescent="0.2">
      <c r="A1514" s="29"/>
      <c r="B1514" s="22"/>
      <c r="C1514" s="27"/>
      <c r="D1514" s="27"/>
      <c r="E1514" s="27"/>
      <c r="F1514" s="27"/>
      <c r="G1514" s="27"/>
      <c r="H1514" s="27"/>
      <c r="I1514" s="27"/>
      <c r="J1514" s="27"/>
    </row>
    <row r="1515" spans="1:10" ht="12.75" customHeight="1" x14ac:dyDescent="0.2">
      <c r="A1515" s="24"/>
      <c r="B1515" s="22" t="s">
        <v>62</v>
      </c>
      <c r="C1515" s="25">
        <v>40</v>
      </c>
      <c r="D1515" s="25">
        <v>18</v>
      </c>
      <c r="E1515" s="25">
        <v>0</v>
      </c>
      <c r="F1515" s="25" t="s">
        <v>71</v>
      </c>
      <c r="G1515" s="25">
        <v>12</v>
      </c>
      <c r="H1515" s="25" t="s">
        <v>71</v>
      </c>
      <c r="I1515" s="25" t="s">
        <v>71</v>
      </c>
      <c r="J1515" s="25">
        <v>10</v>
      </c>
    </row>
    <row r="1516" spans="1:10" ht="12.75" customHeight="1" x14ac:dyDescent="0.2">
      <c r="A1516" s="24"/>
      <c r="B1516" s="22" t="s">
        <v>63</v>
      </c>
      <c r="C1516" s="25" t="s">
        <v>64</v>
      </c>
      <c r="D1516" s="25" t="s">
        <v>71</v>
      </c>
      <c r="E1516" s="25">
        <v>0</v>
      </c>
      <c r="F1516" s="25" t="s">
        <v>71</v>
      </c>
      <c r="G1516" s="25" t="s">
        <v>71</v>
      </c>
      <c r="H1516" s="25" t="s">
        <v>71</v>
      </c>
      <c r="I1516" s="25">
        <v>0</v>
      </c>
      <c r="J1516" s="25" t="s">
        <v>64</v>
      </c>
    </row>
    <row r="1517" spans="1:10" ht="12.75" customHeight="1" x14ac:dyDescent="0.2">
      <c r="A1517" s="24"/>
      <c r="B1517" s="24" t="s">
        <v>65</v>
      </c>
      <c r="C1517" s="25" t="s">
        <v>64</v>
      </c>
      <c r="D1517" s="25" t="s">
        <v>71</v>
      </c>
      <c r="E1517" s="25">
        <v>0</v>
      </c>
      <c r="F1517" s="25" t="s">
        <v>71</v>
      </c>
      <c r="G1517" s="25" t="s">
        <v>71</v>
      </c>
      <c r="H1517" s="25" t="s">
        <v>71</v>
      </c>
      <c r="I1517" s="25">
        <v>0</v>
      </c>
      <c r="J1517" s="25" t="s">
        <v>64</v>
      </c>
    </row>
    <row r="1518" spans="1:10" ht="12.75" customHeight="1" x14ac:dyDescent="0.2">
      <c r="A1518" s="24"/>
      <c r="B1518" s="24" t="s">
        <v>66</v>
      </c>
      <c r="C1518" s="25" t="s">
        <v>64</v>
      </c>
      <c r="D1518" s="25">
        <v>0</v>
      </c>
      <c r="E1518" s="25">
        <v>0</v>
      </c>
      <c r="F1518" s="25" t="s">
        <v>71</v>
      </c>
      <c r="G1518" s="25" t="s">
        <v>71</v>
      </c>
      <c r="H1518" s="25">
        <v>0</v>
      </c>
      <c r="I1518" s="25">
        <v>0</v>
      </c>
      <c r="J1518" s="25" t="s">
        <v>64</v>
      </c>
    </row>
    <row r="1519" spans="1:10" ht="12.75" customHeight="1" x14ac:dyDescent="0.2">
      <c r="A1519" s="24"/>
      <c r="B1519" s="22" t="s">
        <v>67</v>
      </c>
      <c r="C1519" s="25" t="s">
        <v>64</v>
      </c>
      <c r="D1519" s="25">
        <v>15</v>
      </c>
      <c r="E1519" s="25">
        <v>0</v>
      </c>
      <c r="F1519" s="25" t="s">
        <v>71</v>
      </c>
      <c r="G1519" s="25">
        <v>7</v>
      </c>
      <c r="H1519" s="25" t="s">
        <v>71</v>
      </c>
      <c r="I1519" s="25" t="s">
        <v>71</v>
      </c>
      <c r="J1519" s="25" t="s">
        <v>64</v>
      </c>
    </row>
    <row r="1520" spans="1:10" ht="12.75" customHeight="1" x14ac:dyDescent="0.2">
      <c r="A1520" s="24"/>
      <c r="B1520" s="24" t="s">
        <v>69</v>
      </c>
      <c r="C1520" s="25" t="s">
        <v>64</v>
      </c>
      <c r="D1520" s="25">
        <v>8</v>
      </c>
      <c r="E1520" s="25">
        <v>0</v>
      </c>
      <c r="F1520" s="25" t="s">
        <v>71</v>
      </c>
      <c r="G1520" s="25">
        <v>6</v>
      </c>
      <c r="H1520" s="25" t="s">
        <v>71</v>
      </c>
      <c r="I1520" s="25">
        <v>0</v>
      </c>
      <c r="J1520" s="25" t="s">
        <v>64</v>
      </c>
    </row>
    <row r="1521" spans="1:10" ht="12.75" customHeight="1" x14ac:dyDescent="0.2">
      <c r="A1521" s="24"/>
      <c r="B1521" s="24" t="s">
        <v>70</v>
      </c>
      <c r="C1521" s="25" t="s">
        <v>64</v>
      </c>
      <c r="D1521" s="25" t="s">
        <v>71</v>
      </c>
      <c r="E1521" s="25">
        <v>0</v>
      </c>
      <c r="F1521" s="25">
        <v>0</v>
      </c>
      <c r="G1521" s="25" t="s">
        <v>71</v>
      </c>
      <c r="H1521" s="25" t="s">
        <v>71</v>
      </c>
      <c r="I1521" s="25">
        <v>0</v>
      </c>
      <c r="J1521" s="25" t="s">
        <v>64</v>
      </c>
    </row>
    <row r="1522" spans="1:10" ht="12.75" customHeight="1" x14ac:dyDescent="0.2">
      <c r="A1522" s="24"/>
      <c r="B1522" s="24" t="s">
        <v>72</v>
      </c>
      <c r="C1522" s="25" t="s">
        <v>64</v>
      </c>
      <c r="D1522" s="25">
        <v>5</v>
      </c>
      <c r="E1522" s="25">
        <v>0</v>
      </c>
      <c r="F1522" s="25" t="s">
        <v>71</v>
      </c>
      <c r="G1522" s="25">
        <v>1</v>
      </c>
      <c r="H1522" s="25" t="s">
        <v>71</v>
      </c>
      <c r="I1522" s="25">
        <v>0</v>
      </c>
      <c r="J1522" s="25" t="s">
        <v>64</v>
      </c>
    </row>
    <row r="1523" spans="1:10" ht="12.75" customHeight="1" x14ac:dyDescent="0.2">
      <c r="A1523" s="24"/>
      <c r="B1523" s="24" t="s">
        <v>73</v>
      </c>
      <c r="C1523" s="25" t="s">
        <v>64</v>
      </c>
      <c r="D1523" s="25" t="s">
        <v>71</v>
      </c>
      <c r="E1523" s="25" t="s">
        <v>64</v>
      </c>
      <c r="F1523" s="25" t="s">
        <v>64</v>
      </c>
      <c r="G1523" s="25" t="s">
        <v>64</v>
      </c>
      <c r="H1523" s="25" t="s">
        <v>64</v>
      </c>
      <c r="I1523" s="25" t="s">
        <v>64</v>
      </c>
      <c r="J1523" s="25" t="s">
        <v>64</v>
      </c>
    </row>
    <row r="1524" spans="1:10" ht="12.75" customHeight="1" x14ac:dyDescent="0.2">
      <c r="A1524" s="24"/>
      <c r="B1524" s="24" t="s">
        <v>74</v>
      </c>
      <c r="C1524" s="25" t="s">
        <v>64</v>
      </c>
      <c r="D1524" s="25">
        <v>1</v>
      </c>
      <c r="E1524" s="25">
        <v>0</v>
      </c>
      <c r="F1524" s="25">
        <v>0</v>
      </c>
      <c r="G1524" s="25" t="s">
        <v>71</v>
      </c>
      <c r="H1524" s="25" t="s">
        <v>71</v>
      </c>
      <c r="I1524" s="25" t="s">
        <v>71</v>
      </c>
      <c r="J1524" s="25" t="s">
        <v>64</v>
      </c>
    </row>
    <row r="1525" spans="1:10" ht="12.75" customHeight="1" x14ac:dyDescent="0.2">
      <c r="A1525" s="24"/>
      <c r="B1525" s="22" t="s">
        <v>75</v>
      </c>
      <c r="C1525" s="25" t="s">
        <v>64</v>
      </c>
      <c r="D1525" s="25">
        <v>2</v>
      </c>
      <c r="E1525" s="25">
        <v>0</v>
      </c>
      <c r="F1525" s="25" t="s">
        <v>71</v>
      </c>
      <c r="G1525" s="25">
        <v>5</v>
      </c>
      <c r="H1525" s="25" t="s">
        <v>71</v>
      </c>
      <c r="I1525" s="25">
        <v>0</v>
      </c>
      <c r="J1525" s="25" t="s">
        <v>64</v>
      </c>
    </row>
    <row r="1526" spans="1:10" ht="12.75" customHeight="1" x14ac:dyDescent="0.2">
      <c r="A1526" s="24"/>
      <c r="B1526" s="24" t="s">
        <v>76</v>
      </c>
      <c r="C1526" s="25" t="s">
        <v>64</v>
      </c>
      <c r="D1526" s="25">
        <v>1</v>
      </c>
      <c r="E1526" s="25">
        <v>0</v>
      </c>
      <c r="F1526" s="25" t="s">
        <v>71</v>
      </c>
      <c r="G1526" s="25">
        <v>5</v>
      </c>
      <c r="H1526" s="25" t="s">
        <v>71</v>
      </c>
      <c r="I1526" s="25">
        <v>0</v>
      </c>
      <c r="J1526" s="25" t="s">
        <v>64</v>
      </c>
    </row>
    <row r="1527" spans="1:10" ht="12.75" customHeight="1" x14ac:dyDescent="0.2">
      <c r="A1527" s="24"/>
      <c r="B1527" s="24" t="s">
        <v>77</v>
      </c>
      <c r="C1527" s="25" t="s">
        <v>64</v>
      </c>
      <c r="D1527" s="25">
        <v>1</v>
      </c>
      <c r="E1527" s="25" t="s">
        <v>64</v>
      </c>
      <c r="F1527" s="25" t="s">
        <v>64</v>
      </c>
      <c r="G1527" s="25" t="s">
        <v>64</v>
      </c>
      <c r="H1527" s="25" t="s">
        <v>64</v>
      </c>
      <c r="I1527" s="25" t="s">
        <v>64</v>
      </c>
      <c r="J1527" s="25" t="s">
        <v>64</v>
      </c>
    </row>
    <row r="1528" spans="1:10" ht="12.75" customHeight="1" x14ac:dyDescent="0.2">
      <c r="A1528" s="24"/>
      <c r="B1528" s="24" t="s">
        <v>78</v>
      </c>
      <c r="C1528" s="25" t="s">
        <v>64</v>
      </c>
      <c r="D1528" s="25" t="s">
        <v>71</v>
      </c>
      <c r="E1528" s="25">
        <v>0</v>
      </c>
      <c r="F1528" s="25">
        <v>0</v>
      </c>
      <c r="G1528" s="25" t="s">
        <v>71</v>
      </c>
      <c r="H1528" s="25" t="s">
        <v>71</v>
      </c>
      <c r="I1528" s="25">
        <v>0</v>
      </c>
      <c r="J1528" s="25" t="s">
        <v>64</v>
      </c>
    </row>
    <row r="1529" spans="1:10" ht="12.75" customHeight="1" x14ac:dyDescent="0.2">
      <c r="A1529" s="24"/>
      <c r="B1529" s="24" t="s">
        <v>79</v>
      </c>
      <c r="C1529" s="25" t="s">
        <v>64</v>
      </c>
      <c r="D1529" s="25" t="s">
        <v>71</v>
      </c>
      <c r="E1529" s="25" t="s">
        <v>64</v>
      </c>
      <c r="F1529" s="25" t="s">
        <v>71</v>
      </c>
      <c r="G1529" s="25" t="s">
        <v>71</v>
      </c>
      <c r="H1529" s="25" t="s">
        <v>71</v>
      </c>
      <c r="I1529" s="25" t="s">
        <v>64</v>
      </c>
      <c r="J1529" s="25" t="s">
        <v>64</v>
      </c>
    </row>
    <row r="1530" spans="1:10" ht="12.75" customHeight="1" x14ac:dyDescent="0.2">
      <c r="A1530" s="24"/>
      <c r="B1530" s="24" t="s">
        <v>80</v>
      </c>
      <c r="C1530" s="25" t="s">
        <v>64</v>
      </c>
      <c r="D1530" s="25" t="s">
        <v>64</v>
      </c>
      <c r="E1530" s="25">
        <v>0</v>
      </c>
      <c r="F1530" s="25" t="s">
        <v>71</v>
      </c>
      <c r="G1530" s="25">
        <v>0</v>
      </c>
      <c r="H1530" s="25">
        <v>0</v>
      </c>
      <c r="I1530" s="25">
        <v>0</v>
      </c>
      <c r="J1530" s="25" t="s">
        <v>64</v>
      </c>
    </row>
    <row r="1531" spans="1:10" ht="12.75" customHeight="1" x14ac:dyDescent="0.2">
      <c r="A1531" s="24"/>
      <c r="B1531" s="24" t="s">
        <v>81</v>
      </c>
      <c r="C1531" s="25" t="s">
        <v>64</v>
      </c>
      <c r="D1531" s="25" t="s">
        <v>71</v>
      </c>
      <c r="E1531" s="25">
        <v>0</v>
      </c>
      <c r="F1531" s="25" t="s">
        <v>71</v>
      </c>
      <c r="G1531" s="25" t="s">
        <v>71</v>
      </c>
      <c r="H1531" s="25" t="s">
        <v>71</v>
      </c>
      <c r="I1531" s="25">
        <v>0</v>
      </c>
      <c r="J1531" s="25" t="s">
        <v>64</v>
      </c>
    </row>
    <row r="1532" spans="1:10" ht="12.75" customHeight="1" x14ac:dyDescent="0.2">
      <c r="A1532" s="24"/>
      <c r="B1532" s="22" t="s">
        <v>82</v>
      </c>
      <c r="C1532" s="25">
        <v>10</v>
      </c>
      <c r="D1532" s="25" t="s">
        <v>71</v>
      </c>
      <c r="E1532" s="25">
        <v>0</v>
      </c>
      <c r="F1532" s="25">
        <v>0</v>
      </c>
      <c r="G1532" s="25" t="s">
        <v>71</v>
      </c>
      <c r="H1532" s="25" t="s">
        <v>71</v>
      </c>
      <c r="I1532" s="25">
        <v>0</v>
      </c>
      <c r="J1532" s="25">
        <v>10</v>
      </c>
    </row>
    <row r="1533" spans="1:10" ht="12.75" customHeight="1" x14ac:dyDescent="0.2">
      <c r="A1533" s="24"/>
      <c r="B1533" s="24"/>
      <c r="C1533" s="25"/>
      <c r="D1533" s="25"/>
      <c r="E1533" s="25"/>
      <c r="F1533" s="25"/>
      <c r="G1533" s="25"/>
      <c r="H1533" s="25"/>
      <c r="I1533" s="25"/>
      <c r="J1533" s="25"/>
    </row>
    <row r="1534" spans="1:10" s="12" customFormat="1" ht="12.75" customHeight="1" x14ac:dyDescent="0.2">
      <c r="A1534" s="29" t="s">
        <v>220</v>
      </c>
      <c r="B1534" s="22" t="s">
        <v>221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ht="12.75" customHeight="1" x14ac:dyDescent="0.2">
      <c r="A1535" s="24"/>
      <c r="B1535" s="24"/>
      <c r="C1535" s="25"/>
      <c r="D1535" s="25"/>
      <c r="E1535" s="25"/>
      <c r="F1535" s="25"/>
      <c r="G1535" s="25"/>
      <c r="H1535" s="25"/>
      <c r="I1535" s="25"/>
      <c r="J1535" s="25"/>
    </row>
    <row r="1536" spans="1:10" ht="12.75" customHeight="1" x14ac:dyDescent="0.2">
      <c r="A1536" s="24"/>
      <c r="B1536" s="24"/>
      <c r="C1536" s="25"/>
      <c r="D1536" s="25"/>
      <c r="E1536" s="25"/>
      <c r="F1536" s="25"/>
      <c r="G1536" s="25"/>
      <c r="H1536" s="25"/>
      <c r="I1536" s="25"/>
      <c r="J1536" s="25"/>
    </row>
    <row r="1537" spans="1:10" ht="12.75" customHeight="1" x14ac:dyDescent="0.2">
      <c r="A1537" s="24"/>
      <c r="B1537" s="22" t="s">
        <v>62</v>
      </c>
      <c r="C1537" s="25">
        <v>22</v>
      </c>
      <c r="D1537" s="25">
        <v>7</v>
      </c>
      <c r="E1537" s="25" t="s">
        <v>71</v>
      </c>
      <c r="F1537" s="25" t="s">
        <v>71</v>
      </c>
      <c r="G1537" s="25">
        <v>15</v>
      </c>
      <c r="H1537" s="25" t="s">
        <v>71</v>
      </c>
      <c r="I1537" s="25">
        <v>0</v>
      </c>
      <c r="J1537" s="25" t="s">
        <v>71</v>
      </c>
    </row>
    <row r="1538" spans="1:10" ht="12.75" customHeight="1" x14ac:dyDescent="0.2">
      <c r="A1538" s="24"/>
      <c r="B1538" s="22" t="s">
        <v>63</v>
      </c>
      <c r="C1538" s="25" t="s">
        <v>64</v>
      </c>
      <c r="D1538" s="25" t="s">
        <v>71</v>
      </c>
      <c r="E1538" s="25">
        <v>0</v>
      </c>
      <c r="F1538" s="25" t="s">
        <v>71</v>
      </c>
      <c r="G1538" s="25" t="s">
        <v>71</v>
      </c>
      <c r="H1538" s="25" t="s">
        <v>71</v>
      </c>
      <c r="I1538" s="25">
        <v>0</v>
      </c>
      <c r="J1538" s="25" t="s">
        <v>64</v>
      </c>
    </row>
    <row r="1539" spans="1:10" ht="12.75" customHeight="1" x14ac:dyDescent="0.2">
      <c r="A1539" s="24"/>
      <c r="B1539" s="24" t="s">
        <v>65</v>
      </c>
      <c r="C1539" s="25" t="s">
        <v>64</v>
      </c>
      <c r="D1539" s="25" t="s">
        <v>71</v>
      </c>
      <c r="E1539" s="25">
        <v>0</v>
      </c>
      <c r="F1539" s="25" t="s">
        <v>71</v>
      </c>
      <c r="G1539" s="25" t="s">
        <v>71</v>
      </c>
      <c r="H1539" s="25" t="s">
        <v>71</v>
      </c>
      <c r="I1539" s="25">
        <v>0</v>
      </c>
      <c r="J1539" s="25" t="s">
        <v>64</v>
      </c>
    </row>
    <row r="1540" spans="1:10" ht="12.75" customHeight="1" x14ac:dyDescent="0.2">
      <c r="A1540" s="24"/>
      <c r="B1540" s="24" t="s">
        <v>66</v>
      </c>
      <c r="C1540" s="25" t="s">
        <v>64</v>
      </c>
      <c r="D1540" s="25">
        <v>0</v>
      </c>
      <c r="E1540" s="25">
        <v>0</v>
      </c>
      <c r="F1540" s="25" t="s">
        <v>71</v>
      </c>
      <c r="G1540" s="25" t="s">
        <v>71</v>
      </c>
      <c r="H1540" s="25" t="s">
        <v>71</v>
      </c>
      <c r="I1540" s="25">
        <v>0</v>
      </c>
      <c r="J1540" s="25" t="s">
        <v>64</v>
      </c>
    </row>
    <row r="1541" spans="1:10" ht="12.75" customHeight="1" x14ac:dyDescent="0.2">
      <c r="A1541" s="24"/>
      <c r="B1541" s="22" t="s">
        <v>67</v>
      </c>
      <c r="C1541" s="25" t="s">
        <v>64</v>
      </c>
      <c r="D1541" s="25">
        <v>6</v>
      </c>
      <c r="E1541" s="25" t="s">
        <v>71</v>
      </c>
      <c r="F1541" s="25" t="s">
        <v>71</v>
      </c>
      <c r="G1541" s="25">
        <v>12</v>
      </c>
      <c r="H1541" s="25" t="s">
        <v>71</v>
      </c>
      <c r="I1541" s="25">
        <v>0</v>
      </c>
      <c r="J1541" s="25" t="s">
        <v>64</v>
      </c>
    </row>
    <row r="1542" spans="1:10" ht="12.75" customHeight="1" x14ac:dyDescent="0.2">
      <c r="A1542" s="24"/>
      <c r="B1542" s="24" t="s">
        <v>69</v>
      </c>
      <c r="C1542" s="25" t="s">
        <v>64</v>
      </c>
      <c r="D1542" s="25">
        <v>2</v>
      </c>
      <c r="E1542" s="25">
        <v>0</v>
      </c>
      <c r="F1542" s="25" t="s">
        <v>71</v>
      </c>
      <c r="G1542" s="25">
        <v>10</v>
      </c>
      <c r="H1542" s="25" t="s">
        <v>71</v>
      </c>
      <c r="I1542" s="25">
        <v>0</v>
      </c>
      <c r="J1542" s="25" t="s">
        <v>64</v>
      </c>
    </row>
    <row r="1543" spans="1:10" ht="12.75" customHeight="1" x14ac:dyDescent="0.2">
      <c r="A1543" s="24"/>
      <c r="B1543" s="24" t="s">
        <v>70</v>
      </c>
      <c r="C1543" s="25" t="s">
        <v>64</v>
      </c>
      <c r="D1543" s="25" t="s">
        <v>71</v>
      </c>
      <c r="E1543" s="25">
        <v>0</v>
      </c>
      <c r="F1543" s="25" t="s">
        <v>71</v>
      </c>
      <c r="G1543" s="25" t="s">
        <v>71</v>
      </c>
      <c r="H1543" s="25" t="s">
        <v>71</v>
      </c>
      <c r="I1543" s="25">
        <v>0</v>
      </c>
      <c r="J1543" s="25" t="s">
        <v>64</v>
      </c>
    </row>
    <row r="1544" spans="1:10" ht="12.75" customHeight="1" x14ac:dyDescent="0.2">
      <c r="A1544" s="24"/>
      <c r="B1544" s="24" t="s">
        <v>72</v>
      </c>
      <c r="C1544" s="25" t="s">
        <v>64</v>
      </c>
      <c r="D1544" s="25">
        <v>3</v>
      </c>
      <c r="E1544" s="25" t="s">
        <v>71</v>
      </c>
      <c r="F1544" s="25" t="s">
        <v>71</v>
      </c>
      <c r="G1544" s="25">
        <v>1</v>
      </c>
      <c r="H1544" s="25" t="s">
        <v>71</v>
      </c>
      <c r="I1544" s="25">
        <v>0</v>
      </c>
      <c r="J1544" s="25" t="s">
        <v>64</v>
      </c>
    </row>
    <row r="1545" spans="1:10" ht="12.75" customHeight="1" x14ac:dyDescent="0.2">
      <c r="A1545" s="24"/>
      <c r="B1545" s="24" t="s">
        <v>73</v>
      </c>
      <c r="C1545" s="25" t="s">
        <v>64</v>
      </c>
      <c r="D1545" s="25" t="s">
        <v>71</v>
      </c>
      <c r="E1545" s="25" t="s">
        <v>64</v>
      </c>
      <c r="F1545" s="25" t="s">
        <v>64</v>
      </c>
      <c r="G1545" s="25" t="s">
        <v>64</v>
      </c>
      <c r="H1545" s="25" t="s">
        <v>64</v>
      </c>
      <c r="I1545" s="25" t="s">
        <v>64</v>
      </c>
      <c r="J1545" s="25" t="s">
        <v>64</v>
      </c>
    </row>
    <row r="1546" spans="1:10" ht="12.75" customHeight="1" x14ac:dyDescent="0.2">
      <c r="A1546" s="24"/>
      <c r="B1546" s="24" t="s">
        <v>74</v>
      </c>
      <c r="C1546" s="25" t="s">
        <v>64</v>
      </c>
      <c r="D1546" s="25" t="s">
        <v>71</v>
      </c>
      <c r="E1546" s="25">
        <v>0</v>
      </c>
      <c r="F1546" s="25" t="s">
        <v>71</v>
      </c>
      <c r="G1546" s="25" t="s">
        <v>71</v>
      </c>
      <c r="H1546" s="25" t="s">
        <v>71</v>
      </c>
      <c r="I1546" s="25">
        <v>0</v>
      </c>
      <c r="J1546" s="25" t="s">
        <v>64</v>
      </c>
    </row>
    <row r="1547" spans="1:10" ht="12.75" customHeight="1" x14ac:dyDescent="0.2">
      <c r="A1547" s="24"/>
      <c r="B1547" s="22" t="s">
        <v>75</v>
      </c>
      <c r="C1547" s="25" t="s">
        <v>64</v>
      </c>
      <c r="D1547" s="25">
        <v>1</v>
      </c>
      <c r="E1547" s="25">
        <v>0</v>
      </c>
      <c r="F1547" s="25" t="s">
        <v>71</v>
      </c>
      <c r="G1547" s="25">
        <v>2</v>
      </c>
      <c r="H1547" s="25" t="s">
        <v>71</v>
      </c>
      <c r="I1547" s="25">
        <v>0</v>
      </c>
      <c r="J1547" s="25" t="s">
        <v>64</v>
      </c>
    </row>
    <row r="1548" spans="1:10" ht="12.75" customHeight="1" x14ac:dyDescent="0.2">
      <c r="A1548" s="24"/>
      <c r="B1548" s="24" t="s">
        <v>76</v>
      </c>
      <c r="C1548" s="25" t="s">
        <v>64</v>
      </c>
      <c r="D1548" s="25">
        <v>1</v>
      </c>
      <c r="E1548" s="25">
        <v>0</v>
      </c>
      <c r="F1548" s="25" t="s">
        <v>71</v>
      </c>
      <c r="G1548" s="25">
        <v>2</v>
      </c>
      <c r="H1548" s="25" t="s">
        <v>71</v>
      </c>
      <c r="I1548" s="25">
        <v>0</v>
      </c>
      <c r="J1548" s="25" t="s">
        <v>64</v>
      </c>
    </row>
    <row r="1549" spans="1:10" ht="12.75" customHeight="1" x14ac:dyDescent="0.2">
      <c r="A1549" s="24"/>
      <c r="B1549" s="24" t="s">
        <v>77</v>
      </c>
      <c r="C1549" s="25" t="s">
        <v>64</v>
      </c>
      <c r="D1549" s="25" t="s">
        <v>71</v>
      </c>
      <c r="E1549" s="25" t="s">
        <v>64</v>
      </c>
      <c r="F1549" s="25" t="s">
        <v>64</v>
      </c>
      <c r="G1549" s="25" t="s">
        <v>64</v>
      </c>
      <c r="H1549" s="25" t="s">
        <v>64</v>
      </c>
      <c r="I1549" s="25" t="s">
        <v>64</v>
      </c>
      <c r="J1549" s="25" t="s">
        <v>64</v>
      </c>
    </row>
    <row r="1550" spans="1:10" ht="12.75" customHeight="1" x14ac:dyDescent="0.2">
      <c r="A1550" s="24"/>
      <c r="B1550" s="24" t="s">
        <v>78</v>
      </c>
      <c r="C1550" s="25" t="s">
        <v>64</v>
      </c>
      <c r="D1550" s="25" t="s">
        <v>71</v>
      </c>
      <c r="E1550" s="25">
        <v>0</v>
      </c>
      <c r="F1550" s="25" t="s">
        <v>71</v>
      </c>
      <c r="G1550" s="25" t="s">
        <v>71</v>
      </c>
      <c r="H1550" s="25" t="s">
        <v>71</v>
      </c>
      <c r="I1550" s="25">
        <v>0</v>
      </c>
      <c r="J1550" s="25" t="s">
        <v>64</v>
      </c>
    </row>
    <row r="1551" spans="1:10" ht="12.75" customHeight="1" x14ac:dyDescent="0.2">
      <c r="A1551" s="24"/>
      <c r="B1551" s="24" t="s">
        <v>79</v>
      </c>
      <c r="C1551" s="25" t="s">
        <v>64</v>
      </c>
      <c r="D1551" s="25" t="s">
        <v>71</v>
      </c>
      <c r="E1551" s="25" t="s">
        <v>64</v>
      </c>
      <c r="F1551" s="25" t="s">
        <v>71</v>
      </c>
      <c r="G1551" s="25" t="s">
        <v>71</v>
      </c>
      <c r="H1551" s="25" t="s">
        <v>71</v>
      </c>
      <c r="I1551" s="25" t="s">
        <v>64</v>
      </c>
      <c r="J1551" s="25" t="s">
        <v>64</v>
      </c>
    </row>
    <row r="1552" spans="1:10" ht="12.75" customHeight="1" x14ac:dyDescent="0.2">
      <c r="A1552" s="24"/>
      <c r="B1552" s="24" t="s">
        <v>80</v>
      </c>
      <c r="C1552" s="25" t="s">
        <v>64</v>
      </c>
      <c r="D1552" s="25" t="s">
        <v>64</v>
      </c>
      <c r="E1552" s="25">
        <v>0</v>
      </c>
      <c r="F1552" s="25" t="s">
        <v>71</v>
      </c>
      <c r="G1552" s="25" t="s">
        <v>71</v>
      </c>
      <c r="H1552" s="25">
        <v>0</v>
      </c>
      <c r="I1552" s="25">
        <v>0</v>
      </c>
      <c r="J1552" s="25" t="s">
        <v>64</v>
      </c>
    </row>
    <row r="1553" spans="1:10" ht="12.75" customHeight="1" x14ac:dyDescent="0.2">
      <c r="A1553" s="24"/>
      <c r="B1553" s="24" t="s">
        <v>81</v>
      </c>
      <c r="C1553" s="25" t="s">
        <v>64</v>
      </c>
      <c r="D1553" s="25" t="s">
        <v>71</v>
      </c>
      <c r="E1553" s="25">
        <v>0</v>
      </c>
      <c r="F1553" s="25" t="s">
        <v>71</v>
      </c>
      <c r="G1553" s="25">
        <v>0</v>
      </c>
      <c r="H1553" s="25">
        <v>0</v>
      </c>
      <c r="I1553" s="25">
        <v>0</v>
      </c>
      <c r="J1553" s="25" t="s">
        <v>64</v>
      </c>
    </row>
    <row r="1554" spans="1:10" ht="12.75" customHeight="1" x14ac:dyDescent="0.2">
      <c r="A1554" s="24"/>
      <c r="B1554" s="22" t="s">
        <v>82</v>
      </c>
      <c r="C1554" s="25">
        <v>1</v>
      </c>
      <c r="D1554" s="25" t="s">
        <v>71</v>
      </c>
      <c r="E1554" s="25">
        <v>0</v>
      </c>
      <c r="F1554" s="25">
        <v>0</v>
      </c>
      <c r="G1554" s="25" t="s">
        <v>71</v>
      </c>
      <c r="H1554" s="25" t="s">
        <v>71</v>
      </c>
      <c r="I1554" s="25">
        <v>0</v>
      </c>
      <c r="J1554" s="25" t="s">
        <v>71</v>
      </c>
    </row>
    <row r="1555" spans="1:10" ht="12.75" customHeight="1" x14ac:dyDescent="0.2">
      <c r="A1555" s="24"/>
      <c r="B1555" s="24"/>
      <c r="C1555" s="25"/>
      <c r="D1555" s="25"/>
      <c r="E1555" s="25"/>
      <c r="F1555" s="25"/>
      <c r="G1555" s="25"/>
      <c r="H1555" s="25"/>
      <c r="I1555" s="25"/>
      <c r="J1555" s="25"/>
    </row>
    <row r="1556" spans="1:10" s="12" customFormat="1" ht="12.75" customHeight="1" x14ac:dyDescent="0.2">
      <c r="A1556" s="22" t="s">
        <v>222</v>
      </c>
      <c r="B1556" s="22" t="s">
        <v>223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ht="12.75" customHeight="1" x14ac:dyDescent="0.2">
      <c r="A1557" s="30"/>
      <c r="B1557" s="31"/>
      <c r="C1557" s="25"/>
      <c r="D1557" s="25"/>
      <c r="E1557" s="25"/>
      <c r="F1557" s="25"/>
      <c r="G1557" s="25"/>
      <c r="H1557" s="25"/>
      <c r="I1557" s="25"/>
      <c r="J1557" s="25"/>
    </row>
    <row r="1558" spans="1:10" ht="12.75" customHeight="1" x14ac:dyDescent="0.2">
      <c r="A1558" s="24"/>
      <c r="B1558" s="24"/>
      <c r="C1558" s="25"/>
      <c r="D1558" s="25"/>
      <c r="E1558" s="25"/>
      <c r="F1558" s="25"/>
      <c r="G1558" s="25"/>
      <c r="H1558" s="25"/>
      <c r="I1558" s="25"/>
      <c r="J1558" s="25"/>
    </row>
    <row r="1559" spans="1:10" ht="12.75" customHeight="1" x14ac:dyDescent="0.2">
      <c r="A1559" s="24"/>
      <c r="B1559" s="22" t="s">
        <v>62</v>
      </c>
      <c r="C1559" s="25">
        <v>9</v>
      </c>
      <c r="D1559" s="25">
        <v>3</v>
      </c>
      <c r="E1559" s="25">
        <v>0</v>
      </c>
      <c r="F1559" s="25" t="s">
        <v>71</v>
      </c>
      <c r="G1559" s="25">
        <v>6</v>
      </c>
      <c r="H1559" s="25" t="s">
        <v>71</v>
      </c>
      <c r="I1559" s="25">
        <v>0</v>
      </c>
      <c r="J1559" s="25" t="s">
        <v>71</v>
      </c>
    </row>
    <row r="1560" spans="1:10" ht="12.75" customHeight="1" x14ac:dyDescent="0.2">
      <c r="A1560" s="24"/>
      <c r="B1560" s="22" t="s">
        <v>63</v>
      </c>
      <c r="C1560" s="25" t="s">
        <v>64</v>
      </c>
      <c r="D1560" s="25" t="s">
        <v>71</v>
      </c>
      <c r="E1560" s="25">
        <v>0</v>
      </c>
      <c r="F1560" s="25">
        <v>0</v>
      </c>
      <c r="G1560" s="25" t="s">
        <v>71</v>
      </c>
      <c r="H1560" s="25" t="s">
        <v>71</v>
      </c>
      <c r="I1560" s="25">
        <v>0</v>
      </c>
      <c r="J1560" s="25" t="s">
        <v>64</v>
      </c>
    </row>
    <row r="1561" spans="1:10" ht="12.75" customHeight="1" x14ac:dyDescent="0.2">
      <c r="A1561" s="24"/>
      <c r="B1561" s="24" t="s">
        <v>65</v>
      </c>
      <c r="C1561" s="25" t="s">
        <v>64</v>
      </c>
      <c r="D1561" s="25" t="s">
        <v>71</v>
      </c>
      <c r="E1561" s="25">
        <v>0</v>
      </c>
      <c r="F1561" s="25">
        <v>0</v>
      </c>
      <c r="G1561" s="25" t="s">
        <v>71</v>
      </c>
      <c r="H1561" s="25" t="s">
        <v>71</v>
      </c>
      <c r="I1561" s="25">
        <v>0</v>
      </c>
      <c r="J1561" s="25" t="s">
        <v>64</v>
      </c>
    </row>
    <row r="1562" spans="1:10" ht="12.75" customHeight="1" x14ac:dyDescent="0.2">
      <c r="A1562" s="24"/>
      <c r="B1562" s="24" t="s">
        <v>66</v>
      </c>
      <c r="C1562" s="25" t="s">
        <v>64</v>
      </c>
      <c r="D1562" s="25">
        <v>0</v>
      </c>
      <c r="E1562" s="25">
        <v>0</v>
      </c>
      <c r="F1562" s="25">
        <v>0</v>
      </c>
      <c r="G1562" s="25" t="s">
        <v>71</v>
      </c>
      <c r="H1562" s="25" t="s">
        <v>71</v>
      </c>
      <c r="I1562" s="25">
        <v>0</v>
      </c>
      <c r="J1562" s="25" t="s">
        <v>64</v>
      </c>
    </row>
    <row r="1563" spans="1:10" ht="12.75" customHeight="1" x14ac:dyDescent="0.2">
      <c r="A1563" s="24"/>
      <c r="B1563" s="22" t="s">
        <v>67</v>
      </c>
      <c r="C1563" s="25" t="s">
        <v>64</v>
      </c>
      <c r="D1563" s="25">
        <v>2</v>
      </c>
      <c r="E1563" s="25">
        <v>0</v>
      </c>
      <c r="F1563" s="25" t="s">
        <v>71</v>
      </c>
      <c r="G1563" s="25">
        <v>5</v>
      </c>
      <c r="H1563" s="25" t="s">
        <v>71</v>
      </c>
      <c r="I1563" s="25">
        <v>0</v>
      </c>
      <c r="J1563" s="25" t="s">
        <v>64</v>
      </c>
    </row>
    <row r="1564" spans="1:10" ht="12.75" customHeight="1" x14ac:dyDescent="0.2">
      <c r="A1564" s="24"/>
      <c r="B1564" s="24" t="s">
        <v>69</v>
      </c>
      <c r="C1564" s="25" t="s">
        <v>64</v>
      </c>
      <c r="D1564" s="25">
        <v>1</v>
      </c>
      <c r="E1564" s="25">
        <v>0</v>
      </c>
      <c r="F1564" s="25" t="s">
        <v>71</v>
      </c>
      <c r="G1564" s="25">
        <v>4</v>
      </c>
      <c r="H1564" s="25" t="s">
        <v>71</v>
      </c>
      <c r="I1564" s="25">
        <v>0</v>
      </c>
      <c r="J1564" s="25" t="s">
        <v>64</v>
      </c>
    </row>
    <row r="1565" spans="1:10" ht="12.75" customHeight="1" x14ac:dyDescent="0.2">
      <c r="A1565" s="24"/>
      <c r="B1565" s="24" t="s">
        <v>70</v>
      </c>
      <c r="C1565" s="25" t="s">
        <v>64</v>
      </c>
      <c r="D1565" s="25" t="s">
        <v>71</v>
      </c>
      <c r="E1565" s="25">
        <v>0</v>
      </c>
      <c r="F1565" s="25">
        <v>0</v>
      </c>
      <c r="G1565" s="25" t="s">
        <v>71</v>
      </c>
      <c r="H1565" s="25" t="s">
        <v>71</v>
      </c>
      <c r="I1565" s="25">
        <v>0</v>
      </c>
      <c r="J1565" s="25" t="s">
        <v>64</v>
      </c>
    </row>
    <row r="1566" spans="1:10" ht="12.75" customHeight="1" x14ac:dyDescent="0.2">
      <c r="A1566" s="24"/>
      <c r="B1566" s="24" t="s">
        <v>72</v>
      </c>
      <c r="C1566" s="25" t="s">
        <v>64</v>
      </c>
      <c r="D1566" s="25">
        <v>1</v>
      </c>
      <c r="E1566" s="25">
        <v>0</v>
      </c>
      <c r="F1566" s="25" t="s">
        <v>71</v>
      </c>
      <c r="G1566" s="25" t="s">
        <v>71</v>
      </c>
      <c r="H1566" s="25" t="s">
        <v>71</v>
      </c>
      <c r="I1566" s="25">
        <v>0</v>
      </c>
      <c r="J1566" s="25" t="s">
        <v>64</v>
      </c>
    </row>
    <row r="1567" spans="1:10" ht="12.75" customHeight="1" x14ac:dyDescent="0.2">
      <c r="A1567" s="24"/>
      <c r="B1567" s="24" t="s">
        <v>73</v>
      </c>
      <c r="C1567" s="25" t="s">
        <v>64</v>
      </c>
      <c r="D1567" s="25" t="s">
        <v>71</v>
      </c>
      <c r="E1567" s="25" t="s">
        <v>64</v>
      </c>
      <c r="F1567" s="25" t="s">
        <v>64</v>
      </c>
      <c r="G1567" s="25" t="s">
        <v>64</v>
      </c>
      <c r="H1567" s="25" t="s">
        <v>64</v>
      </c>
      <c r="I1567" s="25" t="s">
        <v>64</v>
      </c>
      <c r="J1567" s="25" t="s">
        <v>64</v>
      </c>
    </row>
    <row r="1568" spans="1:10" ht="12.75" customHeight="1" x14ac:dyDescent="0.2">
      <c r="A1568" s="24"/>
      <c r="B1568" s="24" t="s">
        <v>74</v>
      </c>
      <c r="C1568" s="25" t="s">
        <v>64</v>
      </c>
      <c r="D1568" s="25" t="s">
        <v>71</v>
      </c>
      <c r="E1568" s="25">
        <v>0</v>
      </c>
      <c r="F1568" s="25" t="s">
        <v>71</v>
      </c>
      <c r="G1568" s="25" t="s">
        <v>71</v>
      </c>
      <c r="H1568" s="25" t="s">
        <v>71</v>
      </c>
      <c r="I1568" s="25">
        <v>0</v>
      </c>
      <c r="J1568" s="25" t="s">
        <v>64</v>
      </c>
    </row>
    <row r="1569" spans="1:10" ht="12.75" customHeight="1" x14ac:dyDescent="0.2">
      <c r="A1569" s="24"/>
      <c r="B1569" s="22" t="s">
        <v>75</v>
      </c>
      <c r="C1569" s="25" t="s">
        <v>64</v>
      </c>
      <c r="D1569" s="25" t="s">
        <v>71</v>
      </c>
      <c r="E1569" s="25">
        <v>0</v>
      </c>
      <c r="F1569" s="25" t="s">
        <v>71</v>
      </c>
      <c r="G1569" s="25">
        <v>1</v>
      </c>
      <c r="H1569" s="25" t="s">
        <v>71</v>
      </c>
      <c r="I1569" s="25">
        <v>0</v>
      </c>
      <c r="J1569" s="25" t="s">
        <v>64</v>
      </c>
    </row>
    <row r="1570" spans="1:10" ht="12.75" customHeight="1" x14ac:dyDescent="0.2">
      <c r="A1570" s="24"/>
      <c r="B1570" s="24" t="s">
        <v>76</v>
      </c>
      <c r="C1570" s="25" t="s">
        <v>64</v>
      </c>
      <c r="D1570" s="25" t="s">
        <v>71</v>
      </c>
      <c r="E1570" s="25">
        <v>0</v>
      </c>
      <c r="F1570" s="25" t="s">
        <v>71</v>
      </c>
      <c r="G1570" s="25">
        <v>1</v>
      </c>
      <c r="H1570" s="25" t="s">
        <v>71</v>
      </c>
      <c r="I1570" s="25">
        <v>0</v>
      </c>
      <c r="J1570" s="25" t="s">
        <v>64</v>
      </c>
    </row>
    <row r="1571" spans="1:10" ht="12.75" customHeight="1" x14ac:dyDescent="0.2">
      <c r="A1571" s="24"/>
      <c r="B1571" s="24" t="s">
        <v>77</v>
      </c>
      <c r="C1571" s="25" t="s">
        <v>64</v>
      </c>
      <c r="D1571" s="25" t="s">
        <v>71</v>
      </c>
      <c r="E1571" s="25" t="s">
        <v>64</v>
      </c>
      <c r="F1571" s="25" t="s">
        <v>64</v>
      </c>
      <c r="G1571" s="25" t="s">
        <v>64</v>
      </c>
      <c r="H1571" s="25" t="s">
        <v>64</v>
      </c>
      <c r="I1571" s="25" t="s">
        <v>64</v>
      </c>
      <c r="J1571" s="25" t="s">
        <v>64</v>
      </c>
    </row>
    <row r="1572" spans="1:10" ht="12.75" customHeight="1" x14ac:dyDescent="0.2">
      <c r="A1572" s="24"/>
      <c r="B1572" s="24" t="s">
        <v>78</v>
      </c>
      <c r="C1572" s="25" t="s">
        <v>64</v>
      </c>
      <c r="D1572" s="25" t="s">
        <v>71</v>
      </c>
      <c r="E1572" s="25">
        <v>0</v>
      </c>
      <c r="F1572" s="25" t="s">
        <v>71</v>
      </c>
      <c r="G1572" s="25" t="s">
        <v>71</v>
      </c>
      <c r="H1572" s="25" t="s">
        <v>71</v>
      </c>
      <c r="I1572" s="25">
        <v>0</v>
      </c>
      <c r="J1572" s="25" t="s">
        <v>64</v>
      </c>
    </row>
    <row r="1573" spans="1:10" ht="12.75" customHeight="1" x14ac:dyDescent="0.2">
      <c r="A1573" s="24"/>
      <c r="B1573" s="24" t="s">
        <v>79</v>
      </c>
      <c r="C1573" s="25" t="s">
        <v>64</v>
      </c>
      <c r="D1573" s="25" t="s">
        <v>71</v>
      </c>
      <c r="E1573" s="25" t="s">
        <v>64</v>
      </c>
      <c r="F1573" s="25" t="s">
        <v>71</v>
      </c>
      <c r="G1573" s="25" t="s">
        <v>71</v>
      </c>
      <c r="H1573" s="25" t="s">
        <v>71</v>
      </c>
      <c r="I1573" s="25" t="s">
        <v>64</v>
      </c>
      <c r="J1573" s="25" t="s">
        <v>64</v>
      </c>
    </row>
    <row r="1574" spans="1:10" ht="12.75" customHeight="1" x14ac:dyDescent="0.2">
      <c r="A1574" s="24"/>
      <c r="B1574" s="24" t="s">
        <v>80</v>
      </c>
      <c r="C1574" s="25" t="s">
        <v>64</v>
      </c>
      <c r="D1574" s="25" t="s">
        <v>64</v>
      </c>
      <c r="E1574" s="25">
        <v>0</v>
      </c>
      <c r="F1574" s="25">
        <v>0</v>
      </c>
      <c r="G1574" s="25" t="s">
        <v>71</v>
      </c>
      <c r="H1574" s="25">
        <v>0</v>
      </c>
      <c r="I1574" s="25">
        <v>0</v>
      </c>
      <c r="J1574" s="25" t="s">
        <v>64</v>
      </c>
    </row>
    <row r="1575" spans="1:10" ht="12.75" customHeight="1" x14ac:dyDescent="0.2">
      <c r="A1575" s="24"/>
      <c r="B1575" s="24" t="s">
        <v>81</v>
      </c>
      <c r="C1575" s="25" t="s">
        <v>64</v>
      </c>
      <c r="D1575" s="25" t="s">
        <v>71</v>
      </c>
      <c r="E1575" s="25">
        <v>0</v>
      </c>
      <c r="F1575" s="25" t="s">
        <v>71</v>
      </c>
      <c r="G1575" s="25">
        <v>0</v>
      </c>
      <c r="H1575" s="25">
        <v>0</v>
      </c>
      <c r="I1575" s="25">
        <v>0</v>
      </c>
      <c r="J1575" s="25" t="s">
        <v>64</v>
      </c>
    </row>
    <row r="1576" spans="1:10" ht="12.75" customHeight="1" x14ac:dyDescent="0.2">
      <c r="A1576" s="24"/>
      <c r="B1576" s="22" t="s">
        <v>82</v>
      </c>
      <c r="C1576" s="25" t="s">
        <v>71</v>
      </c>
      <c r="D1576" s="25" t="s">
        <v>71</v>
      </c>
      <c r="E1576" s="25">
        <v>0</v>
      </c>
      <c r="F1576" s="25">
        <v>0</v>
      </c>
      <c r="G1576" s="25" t="s">
        <v>71</v>
      </c>
      <c r="H1576" s="25" t="s">
        <v>71</v>
      </c>
      <c r="I1576" s="25">
        <v>0</v>
      </c>
      <c r="J1576" s="25" t="s">
        <v>71</v>
      </c>
    </row>
    <row r="1577" spans="1:10" ht="12.75" customHeight="1" x14ac:dyDescent="0.2">
      <c r="A1577" s="24"/>
      <c r="B1577" s="24"/>
      <c r="C1577" s="25"/>
      <c r="D1577" s="25"/>
      <c r="E1577" s="25"/>
      <c r="F1577" s="25"/>
      <c r="G1577" s="25"/>
      <c r="H1577" s="25"/>
      <c r="I1577" s="25"/>
      <c r="J1577" s="25"/>
    </row>
    <row r="1578" spans="1:10" s="12" customFormat="1" ht="12.75" customHeight="1" x14ac:dyDescent="0.2">
      <c r="A1578" s="22" t="s">
        <v>224</v>
      </c>
      <c r="B1578" s="22" t="s">
        <v>225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ht="12.75" customHeight="1" x14ac:dyDescent="0.2">
      <c r="A1579" s="24"/>
      <c r="B1579" s="24"/>
      <c r="C1579" s="25"/>
      <c r="D1579" s="25"/>
      <c r="E1579" s="25"/>
      <c r="F1579" s="25"/>
      <c r="G1579" s="25"/>
      <c r="H1579" s="25"/>
      <c r="I1579" s="25"/>
      <c r="J1579" s="25"/>
    </row>
    <row r="1580" spans="1:10" ht="12.75" customHeight="1" x14ac:dyDescent="0.2">
      <c r="A1580" s="24"/>
      <c r="B1580" s="24"/>
      <c r="C1580" s="25"/>
      <c r="D1580" s="25"/>
      <c r="E1580" s="25"/>
      <c r="F1580" s="25"/>
      <c r="G1580" s="25"/>
      <c r="H1580" s="25"/>
      <c r="I1580" s="25"/>
      <c r="J1580" s="25"/>
    </row>
    <row r="1581" spans="1:10" ht="12.75" customHeight="1" x14ac:dyDescent="0.2">
      <c r="A1581" s="24"/>
      <c r="B1581" s="22" t="s">
        <v>62</v>
      </c>
      <c r="C1581" s="25">
        <v>254</v>
      </c>
      <c r="D1581" s="25">
        <v>124</v>
      </c>
      <c r="E1581" s="25">
        <v>0</v>
      </c>
      <c r="F1581" s="25" t="s">
        <v>85</v>
      </c>
      <c r="G1581" s="25">
        <v>124</v>
      </c>
      <c r="H1581" s="25">
        <v>3</v>
      </c>
      <c r="I1581" s="25" t="s">
        <v>71</v>
      </c>
      <c r="J1581" s="25">
        <v>2</v>
      </c>
    </row>
    <row r="1582" spans="1:10" ht="12.75" customHeight="1" x14ac:dyDescent="0.2">
      <c r="A1582" s="24"/>
      <c r="B1582" s="22" t="s">
        <v>63</v>
      </c>
      <c r="C1582" s="25" t="s">
        <v>64</v>
      </c>
      <c r="D1582" s="25">
        <v>1</v>
      </c>
      <c r="E1582" s="25">
        <v>0</v>
      </c>
      <c r="F1582" s="25" t="s">
        <v>71</v>
      </c>
      <c r="G1582" s="25">
        <v>13</v>
      </c>
      <c r="H1582" s="25" t="s">
        <v>71</v>
      </c>
      <c r="I1582" s="25">
        <v>0</v>
      </c>
      <c r="J1582" s="25" t="s">
        <v>64</v>
      </c>
    </row>
    <row r="1583" spans="1:10" ht="12.75" customHeight="1" x14ac:dyDescent="0.2">
      <c r="A1583" s="24"/>
      <c r="B1583" s="24" t="s">
        <v>65</v>
      </c>
      <c r="C1583" s="25" t="s">
        <v>64</v>
      </c>
      <c r="D1583" s="25">
        <v>1</v>
      </c>
      <c r="E1583" s="25">
        <v>0</v>
      </c>
      <c r="F1583" s="25">
        <v>0</v>
      </c>
      <c r="G1583" s="25" t="s">
        <v>85</v>
      </c>
      <c r="H1583" s="25" t="s">
        <v>71</v>
      </c>
      <c r="I1583" s="25">
        <v>0</v>
      </c>
      <c r="J1583" s="25" t="s">
        <v>64</v>
      </c>
    </row>
    <row r="1584" spans="1:10" ht="12.75" customHeight="1" x14ac:dyDescent="0.2">
      <c r="A1584" s="24"/>
      <c r="B1584" s="24" t="s">
        <v>66</v>
      </c>
      <c r="C1584" s="25" t="s">
        <v>64</v>
      </c>
      <c r="D1584" s="25">
        <v>0</v>
      </c>
      <c r="E1584" s="25">
        <v>0</v>
      </c>
      <c r="F1584" s="25" t="s">
        <v>71</v>
      </c>
      <c r="G1584" s="25">
        <v>11</v>
      </c>
      <c r="H1584" s="25" t="s">
        <v>71</v>
      </c>
      <c r="I1584" s="25">
        <v>0</v>
      </c>
      <c r="J1584" s="25" t="s">
        <v>64</v>
      </c>
    </row>
    <row r="1585" spans="1:10" ht="12.75" customHeight="1" x14ac:dyDescent="0.2">
      <c r="A1585" s="24"/>
      <c r="B1585" s="22" t="s">
        <v>67</v>
      </c>
      <c r="C1585" s="25" t="s">
        <v>64</v>
      </c>
      <c r="D1585" s="25">
        <v>84</v>
      </c>
      <c r="E1585" s="25">
        <v>0</v>
      </c>
      <c r="F1585" s="25" t="s">
        <v>71</v>
      </c>
      <c r="G1585" s="25">
        <v>74</v>
      </c>
      <c r="H1585" s="25" t="s">
        <v>71</v>
      </c>
      <c r="I1585" s="25">
        <v>0</v>
      </c>
      <c r="J1585" s="25" t="s">
        <v>64</v>
      </c>
    </row>
    <row r="1586" spans="1:10" ht="12.75" customHeight="1" x14ac:dyDescent="0.2">
      <c r="A1586" s="24"/>
      <c r="B1586" s="24" t="s">
        <v>69</v>
      </c>
      <c r="C1586" s="25" t="s">
        <v>64</v>
      </c>
      <c r="D1586" s="25">
        <v>20</v>
      </c>
      <c r="E1586" s="25">
        <v>0</v>
      </c>
      <c r="F1586" s="25">
        <v>0</v>
      </c>
      <c r="G1586" s="25">
        <v>70</v>
      </c>
      <c r="H1586" s="25" t="s">
        <v>71</v>
      </c>
      <c r="I1586" s="25">
        <v>0</v>
      </c>
      <c r="J1586" s="25" t="s">
        <v>64</v>
      </c>
    </row>
    <row r="1587" spans="1:10" ht="12.75" customHeight="1" x14ac:dyDescent="0.2">
      <c r="A1587" s="24"/>
      <c r="B1587" s="24" t="s">
        <v>70</v>
      </c>
      <c r="C1587" s="25" t="s">
        <v>64</v>
      </c>
      <c r="D1587" s="25">
        <v>5</v>
      </c>
      <c r="E1587" s="25">
        <v>0</v>
      </c>
      <c r="F1587" s="25">
        <v>0</v>
      </c>
      <c r="G1587" s="25" t="s">
        <v>71</v>
      </c>
      <c r="H1587" s="25">
        <v>0</v>
      </c>
      <c r="I1587" s="25">
        <v>0</v>
      </c>
      <c r="J1587" s="25" t="s">
        <v>64</v>
      </c>
    </row>
    <row r="1588" spans="1:10" ht="12.75" customHeight="1" x14ac:dyDescent="0.2">
      <c r="A1588" s="24"/>
      <c r="B1588" s="24" t="s">
        <v>72</v>
      </c>
      <c r="C1588" s="25" t="s">
        <v>64</v>
      </c>
      <c r="D1588" s="25">
        <v>51</v>
      </c>
      <c r="E1588" s="25">
        <v>0</v>
      </c>
      <c r="F1588" s="25" t="s">
        <v>71</v>
      </c>
      <c r="G1588" s="25" t="s">
        <v>85</v>
      </c>
      <c r="H1588" s="25" t="s">
        <v>71</v>
      </c>
      <c r="I1588" s="25">
        <v>0</v>
      </c>
      <c r="J1588" s="25" t="s">
        <v>64</v>
      </c>
    </row>
    <row r="1589" spans="1:10" ht="12.75" customHeight="1" x14ac:dyDescent="0.2">
      <c r="A1589" s="24"/>
      <c r="B1589" s="24" t="s">
        <v>73</v>
      </c>
      <c r="C1589" s="25" t="s">
        <v>64</v>
      </c>
      <c r="D1589" s="25" t="s">
        <v>85</v>
      </c>
      <c r="E1589" s="25" t="s">
        <v>64</v>
      </c>
      <c r="F1589" s="25" t="s">
        <v>64</v>
      </c>
      <c r="G1589" s="25" t="s">
        <v>64</v>
      </c>
      <c r="H1589" s="25" t="s">
        <v>64</v>
      </c>
      <c r="I1589" s="25" t="s">
        <v>64</v>
      </c>
      <c r="J1589" s="25" t="s">
        <v>64</v>
      </c>
    </row>
    <row r="1590" spans="1:10" ht="12.75" customHeight="1" x14ac:dyDescent="0.2">
      <c r="A1590" s="24"/>
      <c r="B1590" s="24" t="s">
        <v>74</v>
      </c>
      <c r="C1590" s="25" t="s">
        <v>64</v>
      </c>
      <c r="D1590" s="25">
        <v>2</v>
      </c>
      <c r="E1590" s="25">
        <v>0</v>
      </c>
      <c r="F1590" s="25" t="s">
        <v>71</v>
      </c>
      <c r="G1590" s="25" t="s">
        <v>85</v>
      </c>
      <c r="H1590" s="25" t="s">
        <v>71</v>
      </c>
      <c r="I1590" s="25">
        <v>0</v>
      </c>
      <c r="J1590" s="25" t="s">
        <v>64</v>
      </c>
    </row>
    <row r="1591" spans="1:10" ht="12.75" customHeight="1" x14ac:dyDescent="0.2">
      <c r="A1591" s="24"/>
      <c r="B1591" s="22" t="s">
        <v>75</v>
      </c>
      <c r="C1591" s="25" t="s">
        <v>64</v>
      </c>
      <c r="D1591" s="25">
        <v>34</v>
      </c>
      <c r="E1591" s="25">
        <v>0</v>
      </c>
      <c r="F1591" s="25" t="s">
        <v>85</v>
      </c>
      <c r="G1591" s="25">
        <v>33</v>
      </c>
      <c r="H1591" s="25">
        <v>3</v>
      </c>
      <c r="I1591" s="25" t="s">
        <v>71</v>
      </c>
      <c r="J1591" s="25" t="s">
        <v>64</v>
      </c>
    </row>
    <row r="1592" spans="1:10" ht="12.75" customHeight="1" x14ac:dyDescent="0.2">
      <c r="A1592" s="24"/>
      <c r="B1592" s="24" t="s">
        <v>76</v>
      </c>
      <c r="C1592" s="25" t="s">
        <v>64</v>
      </c>
      <c r="D1592" s="25">
        <v>17</v>
      </c>
      <c r="E1592" s="25">
        <v>0</v>
      </c>
      <c r="F1592" s="25" t="s">
        <v>71</v>
      </c>
      <c r="G1592" s="25">
        <v>31</v>
      </c>
      <c r="H1592" s="25">
        <v>1</v>
      </c>
      <c r="I1592" s="25" t="s">
        <v>71</v>
      </c>
      <c r="J1592" s="25" t="s">
        <v>64</v>
      </c>
    </row>
    <row r="1593" spans="1:10" ht="12.75" customHeight="1" x14ac:dyDescent="0.2">
      <c r="A1593" s="24"/>
      <c r="B1593" s="24" t="s">
        <v>77</v>
      </c>
      <c r="C1593" s="25" t="s">
        <v>64</v>
      </c>
      <c r="D1593" s="25">
        <v>13</v>
      </c>
      <c r="E1593" s="25" t="s">
        <v>64</v>
      </c>
      <c r="F1593" s="25" t="s">
        <v>64</v>
      </c>
      <c r="G1593" s="25" t="s">
        <v>64</v>
      </c>
      <c r="H1593" s="25" t="s">
        <v>64</v>
      </c>
      <c r="I1593" s="25" t="s">
        <v>64</v>
      </c>
      <c r="J1593" s="25" t="s">
        <v>64</v>
      </c>
    </row>
    <row r="1594" spans="1:10" ht="12.75" customHeight="1" x14ac:dyDescent="0.2">
      <c r="A1594" s="24"/>
      <c r="B1594" s="24" t="s">
        <v>78</v>
      </c>
      <c r="C1594" s="25" t="s">
        <v>64</v>
      </c>
      <c r="D1594" s="25">
        <v>3</v>
      </c>
      <c r="E1594" s="25">
        <v>0</v>
      </c>
      <c r="F1594" s="25" t="s">
        <v>71</v>
      </c>
      <c r="G1594" s="25">
        <v>2</v>
      </c>
      <c r="H1594" s="25" t="s">
        <v>71</v>
      </c>
      <c r="I1594" s="25">
        <v>0</v>
      </c>
      <c r="J1594" s="25" t="s">
        <v>64</v>
      </c>
    </row>
    <row r="1595" spans="1:10" ht="12.75" customHeight="1" x14ac:dyDescent="0.2">
      <c r="A1595" s="24"/>
      <c r="B1595" s="24" t="s">
        <v>79</v>
      </c>
      <c r="C1595" s="25" t="s">
        <v>64</v>
      </c>
      <c r="D1595" s="25">
        <v>1</v>
      </c>
      <c r="E1595" s="25" t="s">
        <v>64</v>
      </c>
      <c r="F1595" s="25" t="s">
        <v>85</v>
      </c>
      <c r="G1595" s="25" t="s">
        <v>71</v>
      </c>
      <c r="H1595" s="25">
        <v>2</v>
      </c>
      <c r="I1595" s="25" t="s">
        <v>64</v>
      </c>
      <c r="J1595" s="25" t="s">
        <v>64</v>
      </c>
    </row>
    <row r="1596" spans="1:10" ht="12.75" customHeight="1" x14ac:dyDescent="0.2">
      <c r="A1596" s="24"/>
      <c r="B1596" s="24" t="s">
        <v>80</v>
      </c>
      <c r="C1596" s="25" t="s">
        <v>64</v>
      </c>
      <c r="D1596" s="25" t="s">
        <v>64</v>
      </c>
      <c r="E1596" s="25">
        <v>0</v>
      </c>
      <c r="F1596" s="25" t="s">
        <v>71</v>
      </c>
      <c r="G1596" s="25" t="s">
        <v>71</v>
      </c>
      <c r="H1596" s="25">
        <v>0</v>
      </c>
      <c r="I1596" s="25">
        <v>0</v>
      </c>
      <c r="J1596" s="25" t="s">
        <v>64</v>
      </c>
    </row>
    <row r="1597" spans="1:10" ht="12.75" customHeight="1" x14ac:dyDescent="0.2">
      <c r="A1597" s="24"/>
      <c r="B1597" s="24" t="s">
        <v>81</v>
      </c>
      <c r="C1597" s="25" t="s">
        <v>64</v>
      </c>
      <c r="D1597" s="25" t="s">
        <v>71</v>
      </c>
      <c r="E1597" s="25">
        <v>0</v>
      </c>
      <c r="F1597" s="25" t="s">
        <v>71</v>
      </c>
      <c r="G1597" s="25">
        <v>0</v>
      </c>
      <c r="H1597" s="25" t="s">
        <v>71</v>
      </c>
      <c r="I1597" s="25">
        <v>0</v>
      </c>
      <c r="J1597" s="25" t="s">
        <v>64</v>
      </c>
    </row>
    <row r="1598" spans="1:10" ht="12.75" customHeight="1" x14ac:dyDescent="0.2">
      <c r="A1598" s="24"/>
      <c r="B1598" s="22" t="s">
        <v>82</v>
      </c>
      <c r="C1598" s="25">
        <v>11</v>
      </c>
      <c r="D1598" s="25" t="s">
        <v>85</v>
      </c>
      <c r="E1598" s="25">
        <v>0</v>
      </c>
      <c r="F1598" s="25">
        <v>0</v>
      </c>
      <c r="G1598" s="25" t="s">
        <v>85</v>
      </c>
      <c r="H1598" s="25" t="s">
        <v>71</v>
      </c>
      <c r="I1598" s="25">
        <v>0</v>
      </c>
      <c r="J1598" s="25">
        <v>2</v>
      </c>
    </row>
    <row r="1599" spans="1:10" ht="12.75" customHeight="1" x14ac:dyDescent="0.2">
      <c r="A1599" s="24"/>
      <c r="B1599" s="24"/>
      <c r="C1599" s="25"/>
      <c r="D1599" s="25"/>
      <c r="E1599" s="25"/>
      <c r="F1599" s="25"/>
      <c r="G1599" s="25"/>
      <c r="H1599" s="25"/>
      <c r="I1599" s="25"/>
      <c r="J1599" s="25"/>
    </row>
    <row r="1600" spans="1:10" s="12" customFormat="1" ht="12.75" customHeight="1" x14ac:dyDescent="0.2">
      <c r="A1600" s="22" t="s">
        <v>226</v>
      </c>
      <c r="B1600" s="22" t="s">
        <v>227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0" ht="12.75" customHeight="1" x14ac:dyDescent="0.2">
      <c r="A1601" s="30"/>
      <c r="B1601" s="31"/>
      <c r="C1601" s="25"/>
      <c r="D1601" s="25"/>
      <c r="E1601" s="25"/>
      <c r="F1601" s="25"/>
      <c r="G1601" s="25"/>
      <c r="H1601" s="25"/>
      <c r="I1601" s="25"/>
      <c r="J1601" s="25"/>
    </row>
    <row r="1602" spans="1:10" ht="12.75" customHeight="1" x14ac:dyDescent="0.2">
      <c r="A1602" s="24"/>
      <c r="B1602" s="24"/>
      <c r="C1602" s="25"/>
      <c r="D1602" s="25"/>
      <c r="E1602" s="25"/>
      <c r="F1602" s="25"/>
      <c r="G1602" s="25"/>
      <c r="H1602" s="25"/>
      <c r="I1602" s="25"/>
      <c r="J1602" s="25"/>
    </row>
    <row r="1603" spans="1:10" ht="12.75" customHeight="1" x14ac:dyDescent="0.2">
      <c r="A1603" s="24"/>
      <c r="B1603" s="22" t="s">
        <v>62</v>
      </c>
      <c r="C1603" s="25">
        <v>146</v>
      </c>
      <c r="D1603" s="25">
        <v>80</v>
      </c>
      <c r="E1603" s="25" t="s">
        <v>71</v>
      </c>
      <c r="F1603" s="25">
        <v>2</v>
      </c>
      <c r="G1603" s="25">
        <v>59</v>
      </c>
      <c r="H1603" s="25">
        <v>3</v>
      </c>
      <c r="I1603" s="25" t="s">
        <v>71</v>
      </c>
      <c r="J1603" s="25">
        <v>1</v>
      </c>
    </row>
    <row r="1604" spans="1:10" ht="12.75" customHeight="1" x14ac:dyDescent="0.2">
      <c r="A1604" s="24"/>
      <c r="B1604" s="22" t="s">
        <v>63</v>
      </c>
      <c r="C1604" s="25" t="s">
        <v>64</v>
      </c>
      <c r="D1604" s="25">
        <v>1</v>
      </c>
      <c r="E1604" s="25" t="s">
        <v>71</v>
      </c>
      <c r="F1604" s="25" t="s">
        <v>71</v>
      </c>
      <c r="G1604" s="25">
        <v>7</v>
      </c>
      <c r="H1604" s="25" t="s">
        <v>71</v>
      </c>
      <c r="I1604" s="25">
        <v>0</v>
      </c>
      <c r="J1604" s="25" t="s">
        <v>64</v>
      </c>
    </row>
    <row r="1605" spans="1:10" ht="12.75" customHeight="1" x14ac:dyDescent="0.2">
      <c r="A1605" s="24"/>
      <c r="B1605" s="24" t="s">
        <v>65</v>
      </c>
      <c r="C1605" s="25" t="s">
        <v>64</v>
      </c>
      <c r="D1605" s="25">
        <v>1</v>
      </c>
      <c r="E1605" s="25">
        <v>0</v>
      </c>
      <c r="F1605" s="25">
        <v>0</v>
      </c>
      <c r="G1605" s="25" t="s">
        <v>85</v>
      </c>
      <c r="H1605" s="25">
        <v>0</v>
      </c>
      <c r="I1605" s="25">
        <v>0</v>
      </c>
      <c r="J1605" s="25" t="s">
        <v>64</v>
      </c>
    </row>
    <row r="1606" spans="1:10" ht="12.75" customHeight="1" x14ac:dyDescent="0.2">
      <c r="A1606" s="24"/>
      <c r="B1606" s="24" t="s">
        <v>66</v>
      </c>
      <c r="C1606" s="25" t="s">
        <v>64</v>
      </c>
      <c r="D1606" s="25">
        <v>0</v>
      </c>
      <c r="E1606" s="25" t="s">
        <v>71</v>
      </c>
      <c r="F1606" s="25" t="s">
        <v>71</v>
      </c>
      <c r="G1606" s="25">
        <v>5</v>
      </c>
      <c r="H1606" s="25" t="s">
        <v>71</v>
      </c>
      <c r="I1606" s="25">
        <v>0</v>
      </c>
      <c r="J1606" s="25" t="s">
        <v>64</v>
      </c>
    </row>
    <row r="1607" spans="1:10" ht="12.75" customHeight="1" x14ac:dyDescent="0.2">
      <c r="A1607" s="24"/>
      <c r="B1607" s="22" t="s">
        <v>67</v>
      </c>
      <c r="C1607" s="25" t="s">
        <v>64</v>
      </c>
      <c r="D1607" s="25">
        <v>49</v>
      </c>
      <c r="E1607" s="25">
        <v>0</v>
      </c>
      <c r="F1607" s="25">
        <v>1</v>
      </c>
      <c r="G1607" s="25">
        <v>25</v>
      </c>
      <c r="H1607" s="25" t="s">
        <v>85</v>
      </c>
      <c r="I1607" s="25">
        <v>0</v>
      </c>
      <c r="J1607" s="25" t="s">
        <v>64</v>
      </c>
    </row>
    <row r="1608" spans="1:10" ht="12.75" customHeight="1" x14ac:dyDescent="0.2">
      <c r="A1608" s="24"/>
      <c r="B1608" s="24" t="s">
        <v>69</v>
      </c>
      <c r="C1608" s="25" t="s">
        <v>64</v>
      </c>
      <c r="D1608" s="25">
        <v>4</v>
      </c>
      <c r="E1608" s="25">
        <v>0</v>
      </c>
      <c r="F1608" s="25" t="s">
        <v>71</v>
      </c>
      <c r="G1608" s="25">
        <v>19</v>
      </c>
      <c r="H1608" s="25" t="s">
        <v>85</v>
      </c>
      <c r="I1608" s="25">
        <v>0</v>
      </c>
      <c r="J1608" s="25" t="s">
        <v>64</v>
      </c>
    </row>
    <row r="1609" spans="1:10" ht="12.75" customHeight="1" x14ac:dyDescent="0.2">
      <c r="A1609" s="24"/>
      <c r="B1609" s="24" t="s">
        <v>70</v>
      </c>
      <c r="C1609" s="25" t="s">
        <v>64</v>
      </c>
      <c r="D1609" s="25">
        <v>3</v>
      </c>
      <c r="E1609" s="25">
        <v>0</v>
      </c>
      <c r="F1609" s="25">
        <v>0</v>
      </c>
      <c r="G1609" s="25" t="s">
        <v>71</v>
      </c>
      <c r="H1609" s="25">
        <v>0</v>
      </c>
      <c r="I1609" s="25">
        <v>0</v>
      </c>
      <c r="J1609" s="25" t="s">
        <v>64</v>
      </c>
    </row>
    <row r="1610" spans="1:10" ht="12.75" customHeight="1" x14ac:dyDescent="0.2">
      <c r="A1610" s="24"/>
      <c r="B1610" s="24" t="s">
        <v>72</v>
      </c>
      <c r="C1610" s="25" t="s">
        <v>64</v>
      </c>
      <c r="D1610" s="25">
        <v>41</v>
      </c>
      <c r="E1610" s="25">
        <v>0</v>
      </c>
      <c r="F1610" s="25" t="s">
        <v>71</v>
      </c>
      <c r="G1610" s="25">
        <v>3</v>
      </c>
      <c r="H1610" s="25" t="s">
        <v>71</v>
      </c>
      <c r="I1610" s="25">
        <v>0</v>
      </c>
      <c r="J1610" s="25" t="s">
        <v>64</v>
      </c>
    </row>
    <row r="1611" spans="1:10" ht="12.75" customHeight="1" x14ac:dyDescent="0.2">
      <c r="A1611" s="24"/>
      <c r="B1611" s="24" t="s">
        <v>73</v>
      </c>
      <c r="C1611" s="25" t="s">
        <v>64</v>
      </c>
      <c r="D1611" s="25" t="s">
        <v>85</v>
      </c>
      <c r="E1611" s="25" t="s">
        <v>64</v>
      </c>
      <c r="F1611" s="25" t="s">
        <v>64</v>
      </c>
      <c r="G1611" s="25" t="s">
        <v>64</v>
      </c>
      <c r="H1611" s="25" t="s">
        <v>64</v>
      </c>
      <c r="I1611" s="25" t="s">
        <v>64</v>
      </c>
      <c r="J1611" s="25" t="s">
        <v>64</v>
      </c>
    </row>
    <row r="1612" spans="1:10" ht="12.75" customHeight="1" x14ac:dyDescent="0.2">
      <c r="A1612" s="24"/>
      <c r="B1612" s="24" t="s">
        <v>74</v>
      </c>
      <c r="C1612" s="25" t="s">
        <v>64</v>
      </c>
      <c r="D1612" s="25">
        <v>1</v>
      </c>
      <c r="E1612" s="25">
        <v>0</v>
      </c>
      <c r="F1612" s="25">
        <v>1</v>
      </c>
      <c r="G1612" s="25">
        <v>2</v>
      </c>
      <c r="H1612" s="25" t="s">
        <v>71</v>
      </c>
      <c r="I1612" s="25">
        <v>0</v>
      </c>
      <c r="J1612" s="25" t="s">
        <v>64</v>
      </c>
    </row>
    <row r="1613" spans="1:10" ht="12.75" customHeight="1" x14ac:dyDescent="0.2">
      <c r="A1613" s="24"/>
      <c r="B1613" s="22" t="s">
        <v>75</v>
      </c>
      <c r="C1613" s="25" t="s">
        <v>64</v>
      </c>
      <c r="D1613" s="25">
        <v>27</v>
      </c>
      <c r="E1613" s="25" t="s">
        <v>71</v>
      </c>
      <c r="F1613" s="25">
        <v>1</v>
      </c>
      <c r="G1613" s="25">
        <v>27</v>
      </c>
      <c r="H1613" s="25">
        <v>2</v>
      </c>
      <c r="I1613" s="25" t="s">
        <v>71</v>
      </c>
      <c r="J1613" s="25" t="s">
        <v>64</v>
      </c>
    </row>
    <row r="1614" spans="1:10" ht="12.75" customHeight="1" x14ac:dyDescent="0.2">
      <c r="A1614" s="24"/>
      <c r="B1614" s="24" t="s">
        <v>76</v>
      </c>
      <c r="C1614" s="25" t="s">
        <v>64</v>
      </c>
      <c r="D1614" s="25">
        <v>13</v>
      </c>
      <c r="E1614" s="25" t="s">
        <v>71</v>
      </c>
      <c r="F1614" s="25" t="s">
        <v>71</v>
      </c>
      <c r="G1614" s="25">
        <v>25</v>
      </c>
      <c r="H1614" s="25">
        <v>1</v>
      </c>
      <c r="I1614" s="25" t="s">
        <v>71</v>
      </c>
      <c r="J1614" s="25" t="s">
        <v>64</v>
      </c>
    </row>
    <row r="1615" spans="1:10" ht="12.75" customHeight="1" x14ac:dyDescent="0.2">
      <c r="A1615" s="24"/>
      <c r="B1615" s="24" t="s">
        <v>77</v>
      </c>
      <c r="C1615" s="25" t="s">
        <v>64</v>
      </c>
      <c r="D1615" s="25">
        <v>9</v>
      </c>
      <c r="E1615" s="25" t="s">
        <v>64</v>
      </c>
      <c r="F1615" s="25" t="s">
        <v>64</v>
      </c>
      <c r="G1615" s="25" t="s">
        <v>64</v>
      </c>
      <c r="H1615" s="25" t="s">
        <v>64</v>
      </c>
      <c r="I1615" s="25" t="s">
        <v>64</v>
      </c>
      <c r="J1615" s="25" t="s">
        <v>64</v>
      </c>
    </row>
    <row r="1616" spans="1:10" ht="12.75" customHeight="1" x14ac:dyDescent="0.2">
      <c r="A1616" s="24"/>
      <c r="B1616" s="24" t="s">
        <v>78</v>
      </c>
      <c r="C1616" s="25" t="s">
        <v>64</v>
      </c>
      <c r="D1616" s="25">
        <v>3</v>
      </c>
      <c r="E1616" s="25">
        <v>0</v>
      </c>
      <c r="F1616" s="25">
        <v>0</v>
      </c>
      <c r="G1616" s="25">
        <v>1</v>
      </c>
      <c r="H1616" s="25" t="s">
        <v>71</v>
      </c>
      <c r="I1616" s="25">
        <v>0</v>
      </c>
      <c r="J1616" s="25" t="s">
        <v>64</v>
      </c>
    </row>
    <row r="1617" spans="1:10" ht="12.75" customHeight="1" x14ac:dyDescent="0.2">
      <c r="A1617" s="24"/>
      <c r="B1617" s="24" t="s">
        <v>79</v>
      </c>
      <c r="C1617" s="25" t="s">
        <v>64</v>
      </c>
      <c r="D1617" s="25">
        <v>1</v>
      </c>
      <c r="E1617" s="25" t="s">
        <v>64</v>
      </c>
      <c r="F1617" s="25" t="s">
        <v>85</v>
      </c>
      <c r="G1617" s="25" t="s">
        <v>71</v>
      </c>
      <c r="H1617" s="25">
        <v>1</v>
      </c>
      <c r="I1617" s="25" t="s">
        <v>64</v>
      </c>
      <c r="J1617" s="25" t="s">
        <v>64</v>
      </c>
    </row>
    <row r="1618" spans="1:10" ht="12.75" customHeight="1" x14ac:dyDescent="0.2">
      <c r="A1618" s="24"/>
      <c r="B1618" s="24" t="s">
        <v>80</v>
      </c>
      <c r="C1618" s="25" t="s">
        <v>64</v>
      </c>
      <c r="D1618" s="25" t="s">
        <v>64</v>
      </c>
      <c r="E1618" s="25">
        <v>0</v>
      </c>
      <c r="F1618" s="25" t="s">
        <v>71</v>
      </c>
      <c r="G1618" s="25" t="s">
        <v>71</v>
      </c>
      <c r="H1618" s="25" t="s">
        <v>71</v>
      </c>
      <c r="I1618" s="25">
        <v>0</v>
      </c>
      <c r="J1618" s="25" t="s">
        <v>64</v>
      </c>
    </row>
    <row r="1619" spans="1:10" ht="12.75" customHeight="1" x14ac:dyDescent="0.2">
      <c r="A1619" s="24"/>
      <c r="B1619" s="24" t="s">
        <v>81</v>
      </c>
      <c r="C1619" s="25" t="s">
        <v>64</v>
      </c>
      <c r="D1619" s="25" t="s">
        <v>71</v>
      </c>
      <c r="E1619" s="25">
        <v>0</v>
      </c>
      <c r="F1619" s="25" t="s">
        <v>71</v>
      </c>
      <c r="G1619" s="25" t="s">
        <v>71</v>
      </c>
      <c r="H1619" s="25" t="s">
        <v>71</v>
      </c>
      <c r="I1619" s="25">
        <v>0</v>
      </c>
      <c r="J1619" s="25" t="s">
        <v>64</v>
      </c>
    </row>
    <row r="1620" spans="1:10" ht="12.75" customHeight="1" x14ac:dyDescent="0.2">
      <c r="A1620" s="24"/>
      <c r="B1620" s="22" t="s">
        <v>82</v>
      </c>
      <c r="C1620" s="25">
        <v>6</v>
      </c>
      <c r="D1620" s="25" t="s">
        <v>85</v>
      </c>
      <c r="E1620" s="25">
        <v>0</v>
      </c>
      <c r="F1620" s="25">
        <v>0</v>
      </c>
      <c r="G1620" s="25" t="s">
        <v>71</v>
      </c>
      <c r="H1620" s="25" t="s">
        <v>85</v>
      </c>
      <c r="I1620" s="25">
        <v>0</v>
      </c>
      <c r="J1620" s="25">
        <v>1</v>
      </c>
    </row>
    <row r="1621" spans="1:10" ht="12.75" customHeight="1" x14ac:dyDescent="0.2">
      <c r="A1621" s="24"/>
      <c r="B1621" s="24"/>
      <c r="C1621" s="25"/>
      <c r="D1621" s="25"/>
      <c r="E1621" s="25"/>
      <c r="F1621" s="25"/>
      <c r="G1621" s="25"/>
      <c r="H1621" s="25"/>
      <c r="I1621" s="25"/>
      <c r="J1621" s="25"/>
    </row>
    <row r="1622" spans="1:10" s="12" customFormat="1" ht="12.75" customHeight="1" x14ac:dyDescent="0.2">
      <c r="A1622" s="22" t="s">
        <v>228</v>
      </c>
      <c r="B1622" s="22" t="s">
        <v>229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ht="12.75" customHeight="1" x14ac:dyDescent="0.2">
      <c r="A1623" s="24"/>
      <c r="B1623" s="24"/>
      <c r="C1623" s="25"/>
      <c r="D1623" s="25"/>
      <c r="E1623" s="25"/>
      <c r="F1623" s="25"/>
      <c r="G1623" s="25"/>
      <c r="H1623" s="25"/>
      <c r="I1623" s="25"/>
      <c r="J1623" s="25"/>
    </row>
    <row r="1624" spans="1:10" ht="12.75" customHeight="1" x14ac:dyDescent="0.2">
      <c r="A1624" s="24"/>
      <c r="B1624" s="24"/>
      <c r="C1624" s="25"/>
      <c r="D1624" s="25"/>
      <c r="E1624" s="25"/>
      <c r="F1624" s="25"/>
      <c r="G1624" s="25"/>
      <c r="H1624" s="25"/>
      <c r="I1624" s="25"/>
      <c r="J1624" s="25"/>
    </row>
    <row r="1625" spans="1:10" ht="12.75" customHeight="1" x14ac:dyDescent="0.2">
      <c r="A1625" s="24"/>
      <c r="B1625" s="22" t="s">
        <v>62</v>
      </c>
      <c r="C1625" s="25">
        <v>107</v>
      </c>
      <c r="D1625" s="25">
        <v>76</v>
      </c>
      <c r="E1625" s="25" t="s">
        <v>71</v>
      </c>
      <c r="F1625" s="25" t="s">
        <v>71</v>
      </c>
      <c r="G1625" s="25">
        <v>30</v>
      </c>
      <c r="H1625" s="25" t="s">
        <v>71</v>
      </c>
      <c r="I1625" s="25">
        <v>0</v>
      </c>
      <c r="J1625" s="25" t="s">
        <v>71</v>
      </c>
    </row>
    <row r="1626" spans="1:10" ht="12.75" customHeight="1" x14ac:dyDescent="0.2">
      <c r="A1626" s="24"/>
      <c r="B1626" s="22" t="s">
        <v>63</v>
      </c>
      <c r="C1626" s="25" t="s">
        <v>64</v>
      </c>
      <c r="D1626" s="25">
        <v>1</v>
      </c>
      <c r="E1626" s="25" t="s">
        <v>71</v>
      </c>
      <c r="F1626" s="25" t="s">
        <v>71</v>
      </c>
      <c r="G1626" s="25">
        <v>11</v>
      </c>
      <c r="H1626" s="25" t="s">
        <v>71</v>
      </c>
      <c r="I1626" s="25">
        <v>0</v>
      </c>
      <c r="J1626" s="25" t="s">
        <v>64</v>
      </c>
    </row>
    <row r="1627" spans="1:10" ht="12.75" customHeight="1" x14ac:dyDescent="0.2">
      <c r="A1627" s="24"/>
      <c r="B1627" s="24" t="s">
        <v>65</v>
      </c>
      <c r="C1627" s="25" t="s">
        <v>64</v>
      </c>
      <c r="D1627" s="25">
        <v>1</v>
      </c>
      <c r="E1627" s="25">
        <v>0</v>
      </c>
      <c r="F1627" s="25" t="s">
        <v>71</v>
      </c>
      <c r="G1627" s="25">
        <v>8</v>
      </c>
      <c r="H1627" s="25" t="s">
        <v>71</v>
      </c>
      <c r="I1627" s="25">
        <v>0</v>
      </c>
      <c r="J1627" s="25" t="s">
        <v>64</v>
      </c>
    </row>
    <row r="1628" spans="1:10" ht="12.75" customHeight="1" x14ac:dyDescent="0.2">
      <c r="A1628" s="24"/>
      <c r="B1628" s="24" t="s">
        <v>66</v>
      </c>
      <c r="C1628" s="25" t="s">
        <v>64</v>
      </c>
      <c r="D1628" s="25">
        <v>0</v>
      </c>
      <c r="E1628" s="25" t="s">
        <v>71</v>
      </c>
      <c r="F1628" s="25" t="s">
        <v>71</v>
      </c>
      <c r="G1628" s="25">
        <v>3</v>
      </c>
      <c r="H1628" s="25">
        <v>0</v>
      </c>
      <c r="I1628" s="25">
        <v>0</v>
      </c>
      <c r="J1628" s="25" t="s">
        <v>64</v>
      </c>
    </row>
    <row r="1629" spans="1:10" ht="12.75" customHeight="1" x14ac:dyDescent="0.2">
      <c r="A1629" s="24"/>
      <c r="B1629" s="22" t="s">
        <v>67</v>
      </c>
      <c r="C1629" s="25" t="s">
        <v>64</v>
      </c>
      <c r="D1629" s="25">
        <v>42</v>
      </c>
      <c r="E1629" s="25">
        <v>0</v>
      </c>
      <c r="F1629" s="25" t="s">
        <v>71</v>
      </c>
      <c r="G1629" s="25">
        <v>3</v>
      </c>
      <c r="H1629" s="25" t="s">
        <v>71</v>
      </c>
      <c r="I1629" s="25">
        <v>0</v>
      </c>
      <c r="J1629" s="25" t="s">
        <v>64</v>
      </c>
    </row>
    <row r="1630" spans="1:10" ht="12.75" customHeight="1" x14ac:dyDescent="0.2">
      <c r="A1630" s="24"/>
      <c r="B1630" s="24" t="s">
        <v>69</v>
      </c>
      <c r="C1630" s="25" t="s">
        <v>64</v>
      </c>
      <c r="D1630" s="25">
        <v>7</v>
      </c>
      <c r="E1630" s="25">
        <v>0</v>
      </c>
      <c r="F1630" s="25" t="s">
        <v>71</v>
      </c>
      <c r="G1630" s="25">
        <v>1</v>
      </c>
      <c r="H1630" s="25" t="s">
        <v>71</v>
      </c>
      <c r="I1630" s="25">
        <v>0</v>
      </c>
      <c r="J1630" s="25" t="s">
        <v>64</v>
      </c>
    </row>
    <row r="1631" spans="1:10" ht="12.75" customHeight="1" x14ac:dyDescent="0.2">
      <c r="A1631" s="24"/>
      <c r="B1631" s="24" t="s">
        <v>70</v>
      </c>
      <c r="C1631" s="25" t="s">
        <v>64</v>
      </c>
      <c r="D1631" s="25">
        <v>12</v>
      </c>
      <c r="E1631" s="25">
        <v>0</v>
      </c>
      <c r="F1631" s="25">
        <v>0</v>
      </c>
      <c r="G1631" s="25" t="s">
        <v>71</v>
      </c>
      <c r="H1631" s="25">
        <v>0</v>
      </c>
      <c r="I1631" s="25">
        <v>0</v>
      </c>
      <c r="J1631" s="25" t="s">
        <v>64</v>
      </c>
    </row>
    <row r="1632" spans="1:10" ht="12.75" customHeight="1" x14ac:dyDescent="0.2">
      <c r="A1632" s="24"/>
      <c r="B1632" s="24" t="s">
        <v>72</v>
      </c>
      <c r="C1632" s="25" t="s">
        <v>64</v>
      </c>
      <c r="D1632" s="25">
        <v>14</v>
      </c>
      <c r="E1632" s="25">
        <v>0</v>
      </c>
      <c r="F1632" s="25" t="s">
        <v>71</v>
      </c>
      <c r="G1632" s="25" t="s">
        <v>85</v>
      </c>
      <c r="H1632" s="25" t="s">
        <v>71</v>
      </c>
      <c r="I1632" s="25">
        <v>0</v>
      </c>
      <c r="J1632" s="25" t="s">
        <v>64</v>
      </c>
    </row>
    <row r="1633" spans="1:10" ht="12.75" customHeight="1" x14ac:dyDescent="0.2">
      <c r="A1633" s="24"/>
      <c r="B1633" s="24" t="s">
        <v>73</v>
      </c>
      <c r="C1633" s="25" t="s">
        <v>64</v>
      </c>
      <c r="D1633" s="25">
        <v>2</v>
      </c>
      <c r="E1633" s="25" t="s">
        <v>64</v>
      </c>
      <c r="F1633" s="25" t="s">
        <v>64</v>
      </c>
      <c r="G1633" s="25" t="s">
        <v>64</v>
      </c>
      <c r="H1633" s="25" t="s">
        <v>64</v>
      </c>
      <c r="I1633" s="25" t="s">
        <v>64</v>
      </c>
      <c r="J1633" s="25" t="s">
        <v>64</v>
      </c>
    </row>
    <row r="1634" spans="1:10" ht="12.75" customHeight="1" x14ac:dyDescent="0.2">
      <c r="A1634" s="24"/>
      <c r="B1634" s="24" t="s">
        <v>74</v>
      </c>
      <c r="C1634" s="25" t="s">
        <v>64</v>
      </c>
      <c r="D1634" s="25">
        <v>7</v>
      </c>
      <c r="E1634" s="25">
        <v>0</v>
      </c>
      <c r="F1634" s="25" t="s">
        <v>71</v>
      </c>
      <c r="G1634" s="25">
        <v>1</v>
      </c>
      <c r="H1634" s="25">
        <v>0</v>
      </c>
      <c r="I1634" s="25">
        <v>0</v>
      </c>
      <c r="J1634" s="25" t="s">
        <v>64</v>
      </c>
    </row>
    <row r="1635" spans="1:10" ht="12.75" customHeight="1" x14ac:dyDescent="0.2">
      <c r="A1635" s="24"/>
      <c r="B1635" s="22" t="s">
        <v>75</v>
      </c>
      <c r="C1635" s="25" t="s">
        <v>64</v>
      </c>
      <c r="D1635" s="25">
        <v>29</v>
      </c>
      <c r="E1635" s="25" t="s">
        <v>71</v>
      </c>
      <c r="F1635" s="25" t="s">
        <v>71</v>
      </c>
      <c r="G1635" s="25">
        <v>17</v>
      </c>
      <c r="H1635" s="25" t="s">
        <v>71</v>
      </c>
      <c r="I1635" s="25">
        <v>0</v>
      </c>
      <c r="J1635" s="25" t="s">
        <v>64</v>
      </c>
    </row>
    <row r="1636" spans="1:10" ht="12.75" customHeight="1" x14ac:dyDescent="0.2">
      <c r="A1636" s="24"/>
      <c r="B1636" s="24" t="s">
        <v>76</v>
      </c>
      <c r="C1636" s="25" t="s">
        <v>64</v>
      </c>
      <c r="D1636" s="25">
        <v>19</v>
      </c>
      <c r="E1636" s="25" t="s">
        <v>71</v>
      </c>
      <c r="F1636" s="25" t="s">
        <v>71</v>
      </c>
      <c r="G1636" s="25">
        <v>15</v>
      </c>
      <c r="H1636" s="25" t="s">
        <v>71</v>
      </c>
      <c r="I1636" s="25">
        <v>0</v>
      </c>
      <c r="J1636" s="25" t="s">
        <v>64</v>
      </c>
    </row>
    <row r="1637" spans="1:10" ht="12.75" customHeight="1" x14ac:dyDescent="0.2">
      <c r="A1637" s="24"/>
      <c r="B1637" s="24" t="s">
        <v>77</v>
      </c>
      <c r="C1637" s="25" t="s">
        <v>64</v>
      </c>
      <c r="D1637" s="25">
        <v>6</v>
      </c>
      <c r="E1637" s="25" t="s">
        <v>64</v>
      </c>
      <c r="F1637" s="25" t="s">
        <v>64</v>
      </c>
      <c r="G1637" s="25" t="s">
        <v>64</v>
      </c>
      <c r="H1637" s="25" t="s">
        <v>64</v>
      </c>
      <c r="I1637" s="25" t="s">
        <v>64</v>
      </c>
      <c r="J1637" s="25" t="s">
        <v>64</v>
      </c>
    </row>
    <row r="1638" spans="1:10" ht="12.75" customHeight="1" x14ac:dyDescent="0.2">
      <c r="A1638" s="24"/>
      <c r="B1638" s="24" t="s">
        <v>78</v>
      </c>
      <c r="C1638" s="25" t="s">
        <v>64</v>
      </c>
      <c r="D1638" s="25">
        <v>3</v>
      </c>
      <c r="E1638" s="25">
        <v>0</v>
      </c>
      <c r="F1638" s="25" t="s">
        <v>71</v>
      </c>
      <c r="G1638" s="25">
        <v>1</v>
      </c>
      <c r="H1638" s="25" t="s">
        <v>71</v>
      </c>
      <c r="I1638" s="25">
        <v>0</v>
      </c>
      <c r="J1638" s="25" t="s">
        <v>64</v>
      </c>
    </row>
    <row r="1639" spans="1:10" ht="12.75" customHeight="1" x14ac:dyDescent="0.2">
      <c r="A1639" s="24"/>
      <c r="B1639" s="24" t="s">
        <v>79</v>
      </c>
      <c r="C1639" s="25" t="s">
        <v>64</v>
      </c>
      <c r="D1639" s="25" t="s">
        <v>71</v>
      </c>
      <c r="E1639" s="25" t="s">
        <v>64</v>
      </c>
      <c r="F1639" s="25" t="s">
        <v>71</v>
      </c>
      <c r="G1639" s="25" t="s">
        <v>71</v>
      </c>
      <c r="H1639" s="25" t="s">
        <v>71</v>
      </c>
      <c r="I1639" s="25" t="s">
        <v>64</v>
      </c>
      <c r="J1639" s="25" t="s">
        <v>64</v>
      </c>
    </row>
    <row r="1640" spans="1:10" ht="12.75" customHeight="1" x14ac:dyDescent="0.2">
      <c r="A1640" s="24"/>
      <c r="B1640" s="24" t="s">
        <v>80</v>
      </c>
      <c r="C1640" s="25" t="s">
        <v>64</v>
      </c>
      <c r="D1640" s="25" t="s">
        <v>64</v>
      </c>
      <c r="E1640" s="25">
        <v>0</v>
      </c>
      <c r="F1640" s="25" t="s">
        <v>71</v>
      </c>
      <c r="G1640" s="25" t="s">
        <v>71</v>
      </c>
      <c r="H1640" s="25">
        <v>0</v>
      </c>
      <c r="I1640" s="25">
        <v>0</v>
      </c>
      <c r="J1640" s="25" t="s">
        <v>64</v>
      </c>
    </row>
    <row r="1641" spans="1:10" ht="12.75" customHeight="1" x14ac:dyDescent="0.2">
      <c r="A1641" s="24"/>
      <c r="B1641" s="24" t="s">
        <v>81</v>
      </c>
      <c r="C1641" s="25" t="s">
        <v>64</v>
      </c>
      <c r="D1641" s="25">
        <v>1</v>
      </c>
      <c r="E1641" s="25">
        <v>0</v>
      </c>
      <c r="F1641" s="25" t="s">
        <v>71</v>
      </c>
      <c r="G1641" s="25">
        <v>1</v>
      </c>
      <c r="H1641" s="25" t="s">
        <v>71</v>
      </c>
      <c r="I1641" s="25">
        <v>0</v>
      </c>
      <c r="J1641" s="25" t="s">
        <v>64</v>
      </c>
    </row>
    <row r="1642" spans="1:10" ht="12.75" customHeight="1" x14ac:dyDescent="0.2">
      <c r="A1642" s="24"/>
      <c r="B1642" s="22" t="s">
        <v>82</v>
      </c>
      <c r="C1642" s="25">
        <v>4</v>
      </c>
      <c r="D1642" s="25">
        <v>3</v>
      </c>
      <c r="E1642" s="25">
        <v>0</v>
      </c>
      <c r="F1642" s="25">
        <v>0</v>
      </c>
      <c r="G1642" s="25" t="s">
        <v>71</v>
      </c>
      <c r="H1642" s="25" t="s">
        <v>71</v>
      </c>
      <c r="I1642" s="25">
        <v>0</v>
      </c>
      <c r="J1642" s="25" t="s">
        <v>71</v>
      </c>
    </row>
    <row r="1643" spans="1:10" ht="12.75" customHeight="1" x14ac:dyDescent="0.2">
      <c r="A1643" s="24"/>
      <c r="B1643" s="24"/>
      <c r="C1643" s="25"/>
      <c r="D1643" s="25"/>
      <c r="E1643" s="25"/>
      <c r="F1643" s="25"/>
      <c r="G1643" s="25"/>
      <c r="H1643" s="25"/>
      <c r="I1643" s="25"/>
      <c r="J1643" s="25"/>
    </row>
    <row r="1644" spans="1:10" s="12" customFormat="1" ht="12.75" customHeight="1" x14ac:dyDescent="0.2">
      <c r="A1644" s="22" t="s">
        <v>230</v>
      </c>
      <c r="B1644" s="22" t="s">
        <v>231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ht="12.75" customHeight="1" x14ac:dyDescent="0.2">
      <c r="A1645" s="30"/>
      <c r="B1645" s="31"/>
      <c r="C1645" s="25"/>
      <c r="D1645" s="25"/>
      <c r="E1645" s="25"/>
      <c r="F1645" s="25"/>
      <c r="G1645" s="25"/>
      <c r="H1645" s="25"/>
      <c r="I1645" s="25"/>
      <c r="J1645" s="25"/>
    </row>
    <row r="1646" spans="1:10" ht="12.75" customHeight="1" x14ac:dyDescent="0.2">
      <c r="A1646" s="24"/>
      <c r="B1646" s="24"/>
      <c r="C1646" s="25"/>
      <c r="D1646" s="25"/>
      <c r="E1646" s="25"/>
      <c r="F1646" s="25"/>
      <c r="G1646" s="25"/>
      <c r="H1646" s="25"/>
      <c r="I1646" s="25"/>
      <c r="J1646" s="25"/>
    </row>
    <row r="1647" spans="1:10" ht="12.75" customHeight="1" x14ac:dyDescent="0.2">
      <c r="A1647" s="24"/>
      <c r="B1647" s="22" t="s">
        <v>62</v>
      </c>
      <c r="C1647" s="25">
        <v>53</v>
      </c>
      <c r="D1647" s="25">
        <v>40</v>
      </c>
      <c r="E1647" s="25" t="s">
        <v>71</v>
      </c>
      <c r="F1647" s="25" t="s">
        <v>71</v>
      </c>
      <c r="G1647" s="25">
        <v>14</v>
      </c>
      <c r="H1647" s="25" t="s">
        <v>71</v>
      </c>
      <c r="I1647" s="25">
        <v>0</v>
      </c>
      <c r="J1647" s="25" t="s">
        <v>71</v>
      </c>
    </row>
    <row r="1648" spans="1:10" ht="12.75" customHeight="1" x14ac:dyDescent="0.2">
      <c r="A1648" s="24"/>
      <c r="B1648" s="22" t="s">
        <v>63</v>
      </c>
      <c r="C1648" s="25" t="s">
        <v>64</v>
      </c>
      <c r="D1648" s="25" t="s">
        <v>71</v>
      </c>
      <c r="E1648" s="25" t="s">
        <v>71</v>
      </c>
      <c r="F1648" s="25" t="s">
        <v>71</v>
      </c>
      <c r="G1648" s="25">
        <v>7</v>
      </c>
      <c r="H1648" s="25" t="s">
        <v>71</v>
      </c>
      <c r="I1648" s="25">
        <v>0</v>
      </c>
      <c r="J1648" s="25" t="s">
        <v>64</v>
      </c>
    </row>
    <row r="1649" spans="1:10" ht="12.75" customHeight="1" x14ac:dyDescent="0.2">
      <c r="A1649" s="24"/>
      <c r="B1649" s="24" t="s">
        <v>65</v>
      </c>
      <c r="C1649" s="25" t="s">
        <v>64</v>
      </c>
      <c r="D1649" s="25" t="s">
        <v>71</v>
      </c>
      <c r="E1649" s="25">
        <v>0</v>
      </c>
      <c r="F1649" s="25" t="s">
        <v>71</v>
      </c>
      <c r="G1649" s="25">
        <v>5</v>
      </c>
      <c r="H1649" s="25" t="s">
        <v>71</v>
      </c>
      <c r="I1649" s="25">
        <v>0</v>
      </c>
      <c r="J1649" s="25" t="s">
        <v>64</v>
      </c>
    </row>
    <row r="1650" spans="1:10" ht="12.75" customHeight="1" x14ac:dyDescent="0.2">
      <c r="A1650" s="24"/>
      <c r="B1650" s="24" t="s">
        <v>66</v>
      </c>
      <c r="C1650" s="25" t="s">
        <v>64</v>
      </c>
      <c r="D1650" s="25">
        <v>0</v>
      </c>
      <c r="E1650" s="25" t="s">
        <v>71</v>
      </c>
      <c r="F1650" s="25" t="s">
        <v>71</v>
      </c>
      <c r="G1650" s="25">
        <v>2</v>
      </c>
      <c r="H1650" s="25">
        <v>0</v>
      </c>
      <c r="I1650" s="25">
        <v>0</v>
      </c>
      <c r="J1650" s="25" t="s">
        <v>64</v>
      </c>
    </row>
    <row r="1651" spans="1:10" ht="12.75" customHeight="1" x14ac:dyDescent="0.2">
      <c r="A1651" s="24"/>
      <c r="B1651" s="22" t="s">
        <v>67</v>
      </c>
      <c r="C1651" s="25" t="s">
        <v>64</v>
      </c>
      <c r="D1651" s="25">
        <v>25</v>
      </c>
      <c r="E1651" s="25">
        <v>0</v>
      </c>
      <c r="F1651" s="25" t="s">
        <v>71</v>
      </c>
      <c r="G1651" s="25">
        <v>2</v>
      </c>
      <c r="H1651" s="25" t="s">
        <v>71</v>
      </c>
      <c r="I1651" s="25">
        <v>0</v>
      </c>
      <c r="J1651" s="25" t="s">
        <v>64</v>
      </c>
    </row>
    <row r="1652" spans="1:10" ht="12.75" customHeight="1" x14ac:dyDescent="0.2">
      <c r="A1652" s="24"/>
      <c r="B1652" s="24" t="s">
        <v>69</v>
      </c>
      <c r="C1652" s="25" t="s">
        <v>64</v>
      </c>
      <c r="D1652" s="25">
        <v>5</v>
      </c>
      <c r="E1652" s="25">
        <v>0</v>
      </c>
      <c r="F1652" s="25">
        <v>0</v>
      </c>
      <c r="G1652" s="25">
        <v>1</v>
      </c>
      <c r="H1652" s="25" t="s">
        <v>71</v>
      </c>
      <c r="I1652" s="25">
        <v>0</v>
      </c>
      <c r="J1652" s="25" t="s">
        <v>64</v>
      </c>
    </row>
    <row r="1653" spans="1:10" ht="12.75" customHeight="1" x14ac:dyDescent="0.2">
      <c r="A1653" s="24"/>
      <c r="B1653" s="24" t="s">
        <v>70</v>
      </c>
      <c r="C1653" s="25" t="s">
        <v>64</v>
      </c>
      <c r="D1653" s="25">
        <v>6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 t="s">
        <v>64</v>
      </c>
    </row>
    <row r="1654" spans="1:10" ht="12.75" customHeight="1" x14ac:dyDescent="0.2">
      <c r="A1654" s="24"/>
      <c r="B1654" s="24" t="s">
        <v>72</v>
      </c>
      <c r="C1654" s="25" t="s">
        <v>64</v>
      </c>
      <c r="D1654" s="25">
        <v>8</v>
      </c>
      <c r="E1654" s="25">
        <v>0</v>
      </c>
      <c r="F1654" s="25" t="s">
        <v>71</v>
      </c>
      <c r="G1654" s="25">
        <v>0</v>
      </c>
      <c r="H1654" s="25">
        <v>0</v>
      </c>
      <c r="I1654" s="25">
        <v>0</v>
      </c>
      <c r="J1654" s="25" t="s">
        <v>64</v>
      </c>
    </row>
    <row r="1655" spans="1:10" ht="12.75" customHeight="1" x14ac:dyDescent="0.2">
      <c r="A1655" s="24"/>
      <c r="B1655" s="24" t="s">
        <v>73</v>
      </c>
      <c r="C1655" s="25" t="s">
        <v>64</v>
      </c>
      <c r="D1655" s="25">
        <v>1</v>
      </c>
      <c r="E1655" s="25" t="s">
        <v>64</v>
      </c>
      <c r="F1655" s="25" t="s">
        <v>64</v>
      </c>
      <c r="G1655" s="25" t="s">
        <v>64</v>
      </c>
      <c r="H1655" s="25" t="s">
        <v>64</v>
      </c>
      <c r="I1655" s="25" t="s">
        <v>64</v>
      </c>
      <c r="J1655" s="25" t="s">
        <v>64</v>
      </c>
    </row>
    <row r="1656" spans="1:10" ht="12.75" customHeight="1" x14ac:dyDescent="0.2">
      <c r="A1656" s="24"/>
      <c r="B1656" s="24" t="s">
        <v>74</v>
      </c>
      <c r="C1656" s="25" t="s">
        <v>64</v>
      </c>
      <c r="D1656" s="25">
        <v>6</v>
      </c>
      <c r="E1656" s="25">
        <v>0</v>
      </c>
      <c r="F1656" s="25" t="s">
        <v>71</v>
      </c>
      <c r="G1656" s="25">
        <v>1</v>
      </c>
      <c r="H1656" s="25">
        <v>0</v>
      </c>
      <c r="I1656" s="25">
        <v>0</v>
      </c>
      <c r="J1656" s="25" t="s">
        <v>64</v>
      </c>
    </row>
    <row r="1657" spans="1:10" ht="12.75" customHeight="1" x14ac:dyDescent="0.2">
      <c r="A1657" s="24"/>
      <c r="B1657" s="22" t="s">
        <v>75</v>
      </c>
      <c r="C1657" s="25" t="s">
        <v>64</v>
      </c>
      <c r="D1657" s="25">
        <v>13</v>
      </c>
      <c r="E1657" s="25">
        <v>0</v>
      </c>
      <c r="F1657" s="25" t="s">
        <v>71</v>
      </c>
      <c r="G1657" s="25">
        <v>5</v>
      </c>
      <c r="H1657" s="25" t="s">
        <v>71</v>
      </c>
      <c r="I1657" s="25">
        <v>0</v>
      </c>
      <c r="J1657" s="25" t="s">
        <v>64</v>
      </c>
    </row>
    <row r="1658" spans="1:10" ht="12.75" customHeight="1" x14ac:dyDescent="0.2">
      <c r="A1658" s="24"/>
      <c r="B1658" s="24" t="s">
        <v>76</v>
      </c>
      <c r="C1658" s="25" t="s">
        <v>64</v>
      </c>
      <c r="D1658" s="25">
        <v>9</v>
      </c>
      <c r="E1658" s="25">
        <v>0</v>
      </c>
      <c r="F1658" s="25" t="s">
        <v>71</v>
      </c>
      <c r="G1658" s="25">
        <v>4</v>
      </c>
      <c r="H1658" s="25" t="s">
        <v>71</v>
      </c>
      <c r="I1658" s="25">
        <v>0</v>
      </c>
      <c r="J1658" s="25" t="s">
        <v>64</v>
      </c>
    </row>
    <row r="1659" spans="1:10" ht="12.75" customHeight="1" x14ac:dyDescent="0.2">
      <c r="A1659" s="24"/>
      <c r="B1659" s="24" t="s">
        <v>77</v>
      </c>
      <c r="C1659" s="25" t="s">
        <v>64</v>
      </c>
      <c r="D1659" s="25">
        <v>2</v>
      </c>
      <c r="E1659" s="25" t="s">
        <v>64</v>
      </c>
      <c r="F1659" s="25" t="s">
        <v>64</v>
      </c>
      <c r="G1659" s="25" t="s">
        <v>64</v>
      </c>
      <c r="H1659" s="25" t="s">
        <v>64</v>
      </c>
      <c r="I1659" s="25" t="s">
        <v>64</v>
      </c>
      <c r="J1659" s="25" t="s">
        <v>64</v>
      </c>
    </row>
    <row r="1660" spans="1:10" ht="12.75" customHeight="1" x14ac:dyDescent="0.2">
      <c r="A1660" s="24"/>
      <c r="B1660" s="24" t="s">
        <v>78</v>
      </c>
      <c r="C1660" s="25" t="s">
        <v>64</v>
      </c>
      <c r="D1660" s="25">
        <v>1</v>
      </c>
      <c r="E1660" s="25">
        <v>0</v>
      </c>
      <c r="F1660" s="25" t="s">
        <v>71</v>
      </c>
      <c r="G1660" s="25" t="s">
        <v>71</v>
      </c>
      <c r="H1660" s="25" t="s">
        <v>71</v>
      </c>
      <c r="I1660" s="25">
        <v>0</v>
      </c>
      <c r="J1660" s="25" t="s">
        <v>64</v>
      </c>
    </row>
    <row r="1661" spans="1:10" ht="12.75" customHeight="1" x14ac:dyDescent="0.2">
      <c r="A1661" s="24"/>
      <c r="B1661" s="24" t="s">
        <v>79</v>
      </c>
      <c r="C1661" s="25" t="s">
        <v>64</v>
      </c>
      <c r="D1661" s="25" t="s">
        <v>71</v>
      </c>
      <c r="E1661" s="25" t="s">
        <v>64</v>
      </c>
      <c r="F1661" s="25" t="s">
        <v>71</v>
      </c>
      <c r="G1661" s="25">
        <v>0</v>
      </c>
      <c r="H1661" s="25" t="s">
        <v>71</v>
      </c>
      <c r="I1661" s="25" t="s">
        <v>64</v>
      </c>
      <c r="J1661" s="25" t="s">
        <v>64</v>
      </c>
    </row>
    <row r="1662" spans="1:10" ht="12.75" customHeight="1" x14ac:dyDescent="0.2">
      <c r="A1662" s="24"/>
      <c r="B1662" s="24" t="s">
        <v>80</v>
      </c>
      <c r="C1662" s="25" t="s">
        <v>64</v>
      </c>
      <c r="D1662" s="25" t="s">
        <v>64</v>
      </c>
      <c r="E1662" s="25">
        <v>0</v>
      </c>
      <c r="F1662" s="25" t="s">
        <v>71</v>
      </c>
      <c r="G1662" s="25">
        <v>0</v>
      </c>
      <c r="H1662" s="25">
        <v>0</v>
      </c>
      <c r="I1662" s="25">
        <v>0</v>
      </c>
      <c r="J1662" s="25" t="s">
        <v>64</v>
      </c>
    </row>
    <row r="1663" spans="1:10" ht="12.75" customHeight="1" x14ac:dyDescent="0.2">
      <c r="A1663" s="24"/>
      <c r="B1663" s="24" t="s">
        <v>81</v>
      </c>
      <c r="C1663" s="25" t="s">
        <v>64</v>
      </c>
      <c r="D1663" s="25">
        <v>1</v>
      </c>
      <c r="E1663" s="25">
        <v>0</v>
      </c>
      <c r="F1663" s="25" t="s">
        <v>71</v>
      </c>
      <c r="G1663" s="25">
        <v>1</v>
      </c>
      <c r="H1663" s="25" t="s">
        <v>71</v>
      </c>
      <c r="I1663" s="25">
        <v>0</v>
      </c>
      <c r="J1663" s="25" t="s">
        <v>64</v>
      </c>
    </row>
    <row r="1664" spans="1:10" ht="12.75" customHeight="1" x14ac:dyDescent="0.2">
      <c r="A1664" s="24"/>
      <c r="B1664" s="22" t="s">
        <v>82</v>
      </c>
      <c r="C1664" s="25">
        <v>1</v>
      </c>
      <c r="D1664" s="25">
        <v>1</v>
      </c>
      <c r="E1664" s="25">
        <v>0</v>
      </c>
      <c r="F1664" s="25">
        <v>0</v>
      </c>
      <c r="G1664" s="25" t="s">
        <v>71</v>
      </c>
      <c r="H1664" s="25" t="s">
        <v>71</v>
      </c>
      <c r="I1664" s="25">
        <v>0</v>
      </c>
      <c r="J1664" s="25" t="s">
        <v>71</v>
      </c>
    </row>
    <row r="1665" spans="1:10" ht="12.75" customHeight="1" x14ac:dyDescent="0.2">
      <c r="A1665" s="24"/>
      <c r="B1665" s="24"/>
      <c r="C1665" s="25"/>
      <c r="D1665" s="25"/>
      <c r="E1665" s="25"/>
      <c r="F1665" s="25"/>
      <c r="G1665" s="25"/>
      <c r="H1665" s="25"/>
      <c r="I1665" s="25"/>
      <c r="J1665" s="25"/>
    </row>
    <row r="1666" spans="1:10" s="12" customFormat="1" ht="12.75" customHeight="1" x14ac:dyDescent="0.2">
      <c r="A1666" s="22" t="s">
        <v>232</v>
      </c>
      <c r="B1666" s="22" t="s">
        <v>233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ht="12.75" customHeight="1" x14ac:dyDescent="0.2">
      <c r="A1667" s="24"/>
      <c r="B1667" s="24"/>
      <c r="C1667" s="25"/>
      <c r="D1667" s="25"/>
      <c r="E1667" s="25"/>
      <c r="F1667" s="25"/>
      <c r="G1667" s="25"/>
      <c r="H1667" s="25"/>
      <c r="I1667" s="25"/>
      <c r="J1667" s="25"/>
    </row>
    <row r="1668" spans="1:10" ht="12.75" customHeight="1" x14ac:dyDescent="0.2">
      <c r="A1668" s="24"/>
      <c r="B1668" s="24"/>
      <c r="C1668" s="25"/>
      <c r="D1668" s="25"/>
      <c r="E1668" s="25"/>
      <c r="F1668" s="25"/>
      <c r="G1668" s="25"/>
      <c r="H1668" s="25"/>
      <c r="I1668" s="25"/>
      <c r="J1668" s="25"/>
    </row>
    <row r="1669" spans="1:10" ht="12.75" customHeight="1" x14ac:dyDescent="0.2">
      <c r="A1669" s="24"/>
      <c r="B1669" s="22" t="s">
        <v>62</v>
      </c>
      <c r="C1669" s="25">
        <v>77</v>
      </c>
      <c r="D1669" s="25">
        <v>38</v>
      </c>
      <c r="E1669" s="25" t="s">
        <v>71</v>
      </c>
      <c r="F1669" s="25" t="s">
        <v>71</v>
      </c>
      <c r="G1669" s="25">
        <v>37</v>
      </c>
      <c r="H1669" s="25">
        <v>1</v>
      </c>
      <c r="I1669" s="25">
        <v>0</v>
      </c>
      <c r="J1669" s="25" t="s">
        <v>85</v>
      </c>
    </row>
    <row r="1670" spans="1:10" ht="12.75" customHeight="1" x14ac:dyDescent="0.2">
      <c r="A1670" s="24"/>
      <c r="B1670" s="22" t="s">
        <v>63</v>
      </c>
      <c r="C1670" s="25" t="s">
        <v>64</v>
      </c>
      <c r="D1670" s="25" t="s">
        <v>85</v>
      </c>
      <c r="E1670" s="25">
        <v>0</v>
      </c>
      <c r="F1670" s="25" t="s">
        <v>71</v>
      </c>
      <c r="G1670" s="25">
        <v>6</v>
      </c>
      <c r="H1670" s="25" t="s">
        <v>71</v>
      </c>
      <c r="I1670" s="25">
        <v>0</v>
      </c>
      <c r="J1670" s="25" t="s">
        <v>64</v>
      </c>
    </row>
    <row r="1671" spans="1:10" ht="12.75" customHeight="1" x14ac:dyDescent="0.2">
      <c r="A1671" s="24"/>
      <c r="B1671" s="24" t="s">
        <v>65</v>
      </c>
      <c r="C1671" s="25" t="s">
        <v>64</v>
      </c>
      <c r="D1671" s="25" t="s">
        <v>85</v>
      </c>
      <c r="E1671" s="25">
        <v>0</v>
      </c>
      <c r="F1671" s="25" t="s">
        <v>71</v>
      </c>
      <c r="G1671" s="25">
        <v>2</v>
      </c>
      <c r="H1671" s="25">
        <v>0</v>
      </c>
      <c r="I1671" s="25">
        <v>0</v>
      </c>
      <c r="J1671" s="25" t="s">
        <v>64</v>
      </c>
    </row>
    <row r="1672" spans="1:10" ht="12.75" customHeight="1" x14ac:dyDescent="0.2">
      <c r="A1672" s="24"/>
      <c r="B1672" s="24" t="s">
        <v>66</v>
      </c>
      <c r="C1672" s="25" t="s">
        <v>64</v>
      </c>
      <c r="D1672" s="25">
        <v>0</v>
      </c>
      <c r="E1672" s="25">
        <v>0</v>
      </c>
      <c r="F1672" s="25">
        <v>0</v>
      </c>
      <c r="G1672" s="25" t="s">
        <v>85</v>
      </c>
      <c r="H1672" s="25" t="s">
        <v>71</v>
      </c>
      <c r="I1672" s="25">
        <v>0</v>
      </c>
      <c r="J1672" s="25" t="s">
        <v>64</v>
      </c>
    </row>
    <row r="1673" spans="1:10" ht="12.75" customHeight="1" x14ac:dyDescent="0.2">
      <c r="A1673" s="24"/>
      <c r="B1673" s="22" t="s">
        <v>67</v>
      </c>
      <c r="C1673" s="25" t="s">
        <v>64</v>
      </c>
      <c r="D1673" s="25">
        <v>24</v>
      </c>
      <c r="E1673" s="25">
        <v>0</v>
      </c>
      <c r="F1673" s="25" t="s">
        <v>71</v>
      </c>
      <c r="G1673" s="25">
        <v>19</v>
      </c>
      <c r="H1673" s="25" t="s">
        <v>71</v>
      </c>
      <c r="I1673" s="25">
        <v>0</v>
      </c>
      <c r="J1673" s="25" t="s">
        <v>64</v>
      </c>
    </row>
    <row r="1674" spans="1:10" ht="12.75" customHeight="1" x14ac:dyDescent="0.2">
      <c r="A1674" s="24"/>
      <c r="B1674" s="24" t="s">
        <v>69</v>
      </c>
      <c r="C1674" s="25" t="s">
        <v>64</v>
      </c>
      <c r="D1674" s="25">
        <v>8</v>
      </c>
      <c r="E1674" s="25">
        <v>0</v>
      </c>
      <c r="F1674" s="25">
        <v>0</v>
      </c>
      <c r="G1674" s="25">
        <v>18</v>
      </c>
      <c r="H1674" s="25" t="s">
        <v>71</v>
      </c>
      <c r="I1674" s="25">
        <v>0</v>
      </c>
      <c r="J1674" s="25" t="s">
        <v>64</v>
      </c>
    </row>
    <row r="1675" spans="1:10" ht="12.75" customHeight="1" x14ac:dyDescent="0.2">
      <c r="A1675" s="24"/>
      <c r="B1675" s="24" t="s">
        <v>70</v>
      </c>
      <c r="C1675" s="25" t="s">
        <v>64</v>
      </c>
      <c r="D1675" s="25">
        <v>2</v>
      </c>
      <c r="E1675" s="25">
        <v>0</v>
      </c>
      <c r="F1675" s="25">
        <v>0</v>
      </c>
      <c r="G1675" s="25" t="s">
        <v>71</v>
      </c>
      <c r="H1675" s="25">
        <v>0</v>
      </c>
      <c r="I1675" s="25">
        <v>0</v>
      </c>
      <c r="J1675" s="25" t="s">
        <v>64</v>
      </c>
    </row>
    <row r="1676" spans="1:10" ht="12.75" customHeight="1" x14ac:dyDescent="0.2">
      <c r="A1676" s="24"/>
      <c r="B1676" s="24" t="s">
        <v>72</v>
      </c>
      <c r="C1676" s="25" t="s">
        <v>64</v>
      </c>
      <c r="D1676" s="25">
        <v>13</v>
      </c>
      <c r="E1676" s="25">
        <v>0</v>
      </c>
      <c r="F1676" s="25" t="s">
        <v>71</v>
      </c>
      <c r="G1676" s="25" t="s">
        <v>71</v>
      </c>
      <c r="H1676" s="25">
        <v>0</v>
      </c>
      <c r="I1676" s="25">
        <v>0</v>
      </c>
      <c r="J1676" s="25" t="s">
        <v>64</v>
      </c>
    </row>
    <row r="1677" spans="1:10" ht="12.75" customHeight="1" x14ac:dyDescent="0.2">
      <c r="A1677" s="24"/>
      <c r="B1677" s="24" t="s">
        <v>73</v>
      </c>
      <c r="C1677" s="25" t="s">
        <v>64</v>
      </c>
      <c r="D1677" s="25" t="s">
        <v>71</v>
      </c>
      <c r="E1677" s="25" t="s">
        <v>64</v>
      </c>
      <c r="F1677" s="25" t="s">
        <v>64</v>
      </c>
      <c r="G1677" s="25" t="s">
        <v>64</v>
      </c>
      <c r="H1677" s="25" t="s">
        <v>64</v>
      </c>
      <c r="I1677" s="25" t="s">
        <v>64</v>
      </c>
      <c r="J1677" s="25" t="s">
        <v>64</v>
      </c>
    </row>
    <row r="1678" spans="1:10" ht="12.75" customHeight="1" x14ac:dyDescent="0.2">
      <c r="A1678" s="24"/>
      <c r="B1678" s="24" t="s">
        <v>74</v>
      </c>
      <c r="C1678" s="25" t="s">
        <v>64</v>
      </c>
      <c r="D1678" s="25">
        <v>2</v>
      </c>
      <c r="E1678" s="25">
        <v>0</v>
      </c>
      <c r="F1678" s="25" t="s">
        <v>71</v>
      </c>
      <c r="G1678" s="25" t="s">
        <v>85</v>
      </c>
      <c r="H1678" s="25" t="s">
        <v>71</v>
      </c>
      <c r="I1678" s="25">
        <v>0</v>
      </c>
      <c r="J1678" s="25" t="s">
        <v>64</v>
      </c>
    </row>
    <row r="1679" spans="1:10" ht="12.75" customHeight="1" x14ac:dyDescent="0.2">
      <c r="A1679" s="24"/>
      <c r="B1679" s="22" t="s">
        <v>75</v>
      </c>
      <c r="C1679" s="25" t="s">
        <v>64</v>
      </c>
      <c r="D1679" s="25">
        <v>12</v>
      </c>
      <c r="E1679" s="25" t="s">
        <v>71</v>
      </c>
      <c r="F1679" s="25" t="s">
        <v>71</v>
      </c>
      <c r="G1679" s="25">
        <v>10</v>
      </c>
      <c r="H1679" s="25">
        <v>1</v>
      </c>
      <c r="I1679" s="25">
        <v>0</v>
      </c>
      <c r="J1679" s="25" t="s">
        <v>64</v>
      </c>
    </row>
    <row r="1680" spans="1:10" ht="12.75" customHeight="1" x14ac:dyDescent="0.2">
      <c r="A1680" s="24"/>
      <c r="B1680" s="24" t="s">
        <v>76</v>
      </c>
      <c r="C1680" s="25" t="s">
        <v>64</v>
      </c>
      <c r="D1680" s="25">
        <v>7</v>
      </c>
      <c r="E1680" s="25">
        <v>0</v>
      </c>
      <c r="F1680" s="25">
        <v>0</v>
      </c>
      <c r="G1680" s="25">
        <v>9</v>
      </c>
      <c r="H1680" s="25" t="s">
        <v>71</v>
      </c>
      <c r="I1680" s="25">
        <v>0</v>
      </c>
      <c r="J1680" s="25" t="s">
        <v>64</v>
      </c>
    </row>
    <row r="1681" spans="1:10" ht="12.75" customHeight="1" x14ac:dyDescent="0.2">
      <c r="A1681" s="24"/>
      <c r="B1681" s="24" t="s">
        <v>77</v>
      </c>
      <c r="C1681" s="25" t="s">
        <v>64</v>
      </c>
      <c r="D1681" s="25">
        <v>3</v>
      </c>
      <c r="E1681" s="25" t="s">
        <v>64</v>
      </c>
      <c r="F1681" s="25" t="s">
        <v>64</v>
      </c>
      <c r="G1681" s="25" t="s">
        <v>64</v>
      </c>
      <c r="H1681" s="25" t="s">
        <v>64</v>
      </c>
      <c r="I1681" s="25" t="s">
        <v>64</v>
      </c>
      <c r="J1681" s="25" t="s">
        <v>64</v>
      </c>
    </row>
    <row r="1682" spans="1:10" ht="12.75" customHeight="1" x14ac:dyDescent="0.2">
      <c r="A1682" s="24"/>
      <c r="B1682" s="24" t="s">
        <v>78</v>
      </c>
      <c r="C1682" s="25" t="s">
        <v>64</v>
      </c>
      <c r="D1682" s="25">
        <v>1</v>
      </c>
      <c r="E1682" s="25">
        <v>0</v>
      </c>
      <c r="F1682" s="25">
        <v>0</v>
      </c>
      <c r="G1682" s="25">
        <v>1</v>
      </c>
      <c r="H1682" s="25">
        <v>0</v>
      </c>
      <c r="I1682" s="25">
        <v>0</v>
      </c>
      <c r="J1682" s="25" t="s">
        <v>64</v>
      </c>
    </row>
    <row r="1683" spans="1:10" ht="12.75" customHeight="1" x14ac:dyDescent="0.2">
      <c r="A1683" s="24"/>
      <c r="B1683" s="24" t="s">
        <v>79</v>
      </c>
      <c r="C1683" s="25" t="s">
        <v>64</v>
      </c>
      <c r="D1683" s="25" t="s">
        <v>71</v>
      </c>
      <c r="E1683" s="25" t="s">
        <v>64</v>
      </c>
      <c r="F1683" s="25" t="s">
        <v>71</v>
      </c>
      <c r="G1683" s="25" t="s">
        <v>71</v>
      </c>
      <c r="H1683" s="25">
        <v>1</v>
      </c>
      <c r="I1683" s="25" t="s">
        <v>64</v>
      </c>
      <c r="J1683" s="25" t="s">
        <v>64</v>
      </c>
    </row>
    <row r="1684" spans="1:10" ht="12.75" customHeight="1" x14ac:dyDescent="0.2">
      <c r="A1684" s="24"/>
      <c r="B1684" s="24" t="s">
        <v>80</v>
      </c>
      <c r="C1684" s="25" t="s">
        <v>64</v>
      </c>
      <c r="D1684" s="25" t="s">
        <v>64</v>
      </c>
      <c r="E1684" s="25">
        <v>0</v>
      </c>
      <c r="F1684" s="25" t="s">
        <v>71</v>
      </c>
      <c r="G1684" s="25" t="s">
        <v>71</v>
      </c>
      <c r="H1684" s="25">
        <v>0</v>
      </c>
      <c r="I1684" s="25">
        <v>0</v>
      </c>
      <c r="J1684" s="25" t="s">
        <v>64</v>
      </c>
    </row>
    <row r="1685" spans="1:10" ht="12.75" customHeight="1" x14ac:dyDescent="0.2">
      <c r="A1685" s="24"/>
      <c r="B1685" s="24" t="s">
        <v>81</v>
      </c>
      <c r="C1685" s="25" t="s">
        <v>64</v>
      </c>
      <c r="D1685" s="25" t="s">
        <v>71</v>
      </c>
      <c r="E1685" s="25" t="s">
        <v>71</v>
      </c>
      <c r="F1685" s="25" t="s">
        <v>71</v>
      </c>
      <c r="G1685" s="25" t="s">
        <v>71</v>
      </c>
      <c r="H1685" s="25" t="s">
        <v>71</v>
      </c>
      <c r="I1685" s="25">
        <v>0</v>
      </c>
      <c r="J1685" s="25" t="s">
        <v>64</v>
      </c>
    </row>
    <row r="1686" spans="1:10" ht="12.75" customHeight="1" x14ac:dyDescent="0.2">
      <c r="A1686" s="24"/>
      <c r="B1686" s="22" t="s">
        <v>82</v>
      </c>
      <c r="C1686" s="25">
        <v>3</v>
      </c>
      <c r="D1686" s="25" t="s">
        <v>85</v>
      </c>
      <c r="E1686" s="25">
        <v>0</v>
      </c>
      <c r="F1686" s="25">
        <v>0</v>
      </c>
      <c r="G1686" s="25" t="s">
        <v>71</v>
      </c>
      <c r="H1686" s="25" t="s">
        <v>71</v>
      </c>
      <c r="I1686" s="25">
        <v>0</v>
      </c>
      <c r="J1686" s="25" t="s">
        <v>85</v>
      </c>
    </row>
    <row r="1687" spans="1:10" ht="12.75" customHeight="1" x14ac:dyDescent="0.2">
      <c r="A1687" s="24"/>
      <c r="B1687" s="24"/>
      <c r="C1687" s="25"/>
      <c r="D1687" s="25"/>
      <c r="E1687" s="25"/>
      <c r="F1687" s="25"/>
      <c r="G1687" s="25"/>
      <c r="H1687" s="25"/>
      <c r="I1687" s="25"/>
      <c r="J1687" s="25"/>
    </row>
    <row r="1688" spans="1:10" s="12" customFormat="1" ht="12.75" customHeight="1" x14ac:dyDescent="0.2">
      <c r="A1688" s="22" t="s">
        <v>234</v>
      </c>
      <c r="B1688" s="22" t="s">
        <v>235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ht="12.75" customHeight="1" x14ac:dyDescent="0.2">
      <c r="A1689" s="30"/>
      <c r="B1689" s="31"/>
      <c r="C1689" s="25"/>
      <c r="D1689" s="25"/>
      <c r="E1689" s="25"/>
      <c r="F1689" s="25"/>
      <c r="G1689" s="25"/>
      <c r="H1689" s="25"/>
      <c r="I1689" s="25"/>
      <c r="J1689" s="25"/>
    </row>
    <row r="1690" spans="1:10" ht="12.75" customHeight="1" x14ac:dyDescent="0.2">
      <c r="A1690" s="24"/>
      <c r="B1690" s="24"/>
      <c r="C1690" s="25"/>
      <c r="D1690" s="25"/>
      <c r="E1690" s="25"/>
      <c r="F1690" s="25"/>
      <c r="G1690" s="25"/>
      <c r="H1690" s="25"/>
      <c r="I1690" s="25"/>
      <c r="J1690" s="25"/>
    </row>
    <row r="1691" spans="1:10" ht="12.75" customHeight="1" x14ac:dyDescent="0.2">
      <c r="A1691" s="24"/>
      <c r="B1691" s="22" t="s">
        <v>62</v>
      </c>
      <c r="C1691" s="25">
        <v>345</v>
      </c>
      <c r="D1691" s="25">
        <v>172</v>
      </c>
      <c r="E1691" s="25">
        <v>2</v>
      </c>
      <c r="F1691" s="25">
        <v>4</v>
      </c>
      <c r="G1691" s="25">
        <v>157</v>
      </c>
      <c r="H1691" s="25">
        <v>3</v>
      </c>
      <c r="I1691" s="25">
        <v>0</v>
      </c>
      <c r="J1691" s="25">
        <v>7</v>
      </c>
    </row>
    <row r="1692" spans="1:10" ht="12.75" customHeight="1" x14ac:dyDescent="0.2">
      <c r="A1692" s="24"/>
      <c r="B1692" s="22" t="s">
        <v>63</v>
      </c>
      <c r="C1692" s="25" t="s">
        <v>64</v>
      </c>
      <c r="D1692" s="25">
        <v>1</v>
      </c>
      <c r="E1692" s="25">
        <v>2</v>
      </c>
      <c r="F1692" s="25" t="s">
        <v>71</v>
      </c>
      <c r="G1692" s="25">
        <v>25</v>
      </c>
      <c r="H1692" s="25" t="s">
        <v>71</v>
      </c>
      <c r="I1692" s="25">
        <v>0</v>
      </c>
      <c r="J1692" s="25" t="s">
        <v>64</v>
      </c>
    </row>
    <row r="1693" spans="1:10" ht="12.75" customHeight="1" x14ac:dyDescent="0.2">
      <c r="A1693" s="24"/>
      <c r="B1693" s="24" t="s">
        <v>65</v>
      </c>
      <c r="C1693" s="25" t="s">
        <v>64</v>
      </c>
      <c r="D1693" s="25">
        <v>1</v>
      </c>
      <c r="E1693" s="25">
        <v>2</v>
      </c>
      <c r="F1693" s="25" t="s">
        <v>71</v>
      </c>
      <c r="G1693" s="25">
        <v>14</v>
      </c>
      <c r="H1693" s="25" t="s">
        <v>71</v>
      </c>
      <c r="I1693" s="25">
        <v>0</v>
      </c>
      <c r="J1693" s="25" t="s">
        <v>64</v>
      </c>
    </row>
    <row r="1694" spans="1:10" ht="12.75" customHeight="1" x14ac:dyDescent="0.2">
      <c r="A1694" s="24"/>
      <c r="B1694" s="24" t="s">
        <v>66</v>
      </c>
      <c r="C1694" s="25" t="s">
        <v>64</v>
      </c>
      <c r="D1694" s="25">
        <v>0</v>
      </c>
      <c r="E1694" s="25" t="s">
        <v>71</v>
      </c>
      <c r="F1694" s="25" t="s">
        <v>71</v>
      </c>
      <c r="G1694" s="25">
        <v>12</v>
      </c>
      <c r="H1694" s="25" t="s">
        <v>71</v>
      </c>
      <c r="I1694" s="25">
        <v>0</v>
      </c>
      <c r="J1694" s="25" t="s">
        <v>64</v>
      </c>
    </row>
    <row r="1695" spans="1:10" ht="12.75" customHeight="1" x14ac:dyDescent="0.2">
      <c r="A1695" s="24"/>
      <c r="B1695" s="22" t="s">
        <v>67</v>
      </c>
      <c r="C1695" s="25" t="s">
        <v>64</v>
      </c>
      <c r="D1695" s="25">
        <v>111</v>
      </c>
      <c r="E1695" s="25" t="s">
        <v>71</v>
      </c>
      <c r="F1695" s="25">
        <v>2</v>
      </c>
      <c r="G1695" s="25">
        <v>69</v>
      </c>
      <c r="H1695" s="25" t="s">
        <v>71</v>
      </c>
      <c r="I1695" s="25">
        <v>0</v>
      </c>
      <c r="J1695" s="25" t="s">
        <v>64</v>
      </c>
    </row>
    <row r="1696" spans="1:10" ht="12.75" customHeight="1" x14ac:dyDescent="0.2">
      <c r="A1696" s="24"/>
      <c r="B1696" s="24" t="s">
        <v>69</v>
      </c>
      <c r="C1696" s="25" t="s">
        <v>64</v>
      </c>
      <c r="D1696" s="25">
        <v>16</v>
      </c>
      <c r="E1696" s="25">
        <v>0</v>
      </c>
      <c r="F1696" s="25">
        <v>0</v>
      </c>
      <c r="G1696" s="25">
        <v>63</v>
      </c>
      <c r="H1696" s="25" t="s">
        <v>71</v>
      </c>
      <c r="I1696" s="25">
        <v>0</v>
      </c>
      <c r="J1696" s="25" t="s">
        <v>64</v>
      </c>
    </row>
    <row r="1697" spans="1:10" ht="12.75" customHeight="1" x14ac:dyDescent="0.2">
      <c r="A1697" s="24"/>
      <c r="B1697" s="24" t="s">
        <v>70</v>
      </c>
      <c r="C1697" s="25" t="s">
        <v>64</v>
      </c>
      <c r="D1697" s="25">
        <v>11</v>
      </c>
      <c r="E1697" s="25">
        <v>0</v>
      </c>
      <c r="F1697" s="25">
        <v>0</v>
      </c>
      <c r="G1697" s="25">
        <v>2</v>
      </c>
      <c r="H1697" s="25" t="s">
        <v>71</v>
      </c>
      <c r="I1697" s="25">
        <v>0</v>
      </c>
      <c r="J1697" s="25" t="s">
        <v>64</v>
      </c>
    </row>
    <row r="1698" spans="1:10" ht="12.75" customHeight="1" x14ac:dyDescent="0.2">
      <c r="A1698" s="24"/>
      <c r="B1698" s="24" t="s">
        <v>72</v>
      </c>
      <c r="C1698" s="25" t="s">
        <v>64</v>
      </c>
      <c r="D1698" s="25">
        <v>75</v>
      </c>
      <c r="E1698" s="25">
        <v>0</v>
      </c>
      <c r="F1698" s="25">
        <v>2</v>
      </c>
      <c r="G1698" s="25">
        <v>1</v>
      </c>
      <c r="H1698" s="25" t="s">
        <v>71</v>
      </c>
      <c r="I1698" s="25">
        <v>0</v>
      </c>
      <c r="J1698" s="25" t="s">
        <v>64</v>
      </c>
    </row>
    <row r="1699" spans="1:10" ht="12.75" customHeight="1" x14ac:dyDescent="0.2">
      <c r="A1699" s="24"/>
      <c r="B1699" s="24" t="s">
        <v>73</v>
      </c>
      <c r="C1699" s="25" t="s">
        <v>64</v>
      </c>
      <c r="D1699" s="25">
        <v>1</v>
      </c>
      <c r="E1699" s="25" t="s">
        <v>64</v>
      </c>
      <c r="F1699" s="25" t="s">
        <v>64</v>
      </c>
      <c r="G1699" s="25" t="s">
        <v>64</v>
      </c>
      <c r="H1699" s="25" t="s">
        <v>64</v>
      </c>
      <c r="I1699" s="25" t="s">
        <v>64</v>
      </c>
      <c r="J1699" s="25" t="s">
        <v>64</v>
      </c>
    </row>
    <row r="1700" spans="1:10" ht="12.75" customHeight="1" x14ac:dyDescent="0.2">
      <c r="A1700" s="24"/>
      <c r="B1700" s="24" t="s">
        <v>74</v>
      </c>
      <c r="C1700" s="25" t="s">
        <v>64</v>
      </c>
      <c r="D1700" s="25">
        <v>7</v>
      </c>
      <c r="E1700" s="25" t="s">
        <v>71</v>
      </c>
      <c r="F1700" s="25" t="s">
        <v>71</v>
      </c>
      <c r="G1700" s="25">
        <v>3</v>
      </c>
      <c r="H1700" s="25" t="s">
        <v>71</v>
      </c>
      <c r="I1700" s="25">
        <v>0</v>
      </c>
      <c r="J1700" s="25" t="s">
        <v>64</v>
      </c>
    </row>
    <row r="1701" spans="1:10" ht="12.75" customHeight="1" x14ac:dyDescent="0.2">
      <c r="A1701" s="24"/>
      <c r="B1701" s="22" t="s">
        <v>75</v>
      </c>
      <c r="C1701" s="25" t="s">
        <v>64</v>
      </c>
      <c r="D1701" s="25">
        <v>59</v>
      </c>
      <c r="E1701" s="25" t="s">
        <v>71</v>
      </c>
      <c r="F1701" s="25">
        <v>2</v>
      </c>
      <c r="G1701" s="25">
        <v>62</v>
      </c>
      <c r="H1701" s="25">
        <v>2</v>
      </c>
      <c r="I1701" s="25">
        <v>0</v>
      </c>
      <c r="J1701" s="25" t="s">
        <v>64</v>
      </c>
    </row>
    <row r="1702" spans="1:10" ht="12.75" customHeight="1" x14ac:dyDescent="0.2">
      <c r="A1702" s="24"/>
      <c r="B1702" s="24" t="s">
        <v>76</v>
      </c>
      <c r="C1702" s="25" t="s">
        <v>64</v>
      </c>
      <c r="D1702" s="25">
        <v>31</v>
      </c>
      <c r="E1702" s="25">
        <v>0</v>
      </c>
      <c r="F1702" s="25" t="s">
        <v>71</v>
      </c>
      <c r="G1702" s="25">
        <v>58</v>
      </c>
      <c r="H1702" s="25" t="s">
        <v>71</v>
      </c>
      <c r="I1702" s="25">
        <v>0</v>
      </c>
      <c r="J1702" s="25" t="s">
        <v>64</v>
      </c>
    </row>
    <row r="1703" spans="1:10" ht="12.75" customHeight="1" x14ac:dyDescent="0.2">
      <c r="A1703" s="24"/>
      <c r="B1703" s="24" t="s">
        <v>77</v>
      </c>
      <c r="C1703" s="25" t="s">
        <v>64</v>
      </c>
      <c r="D1703" s="25">
        <v>20</v>
      </c>
      <c r="E1703" s="25" t="s">
        <v>64</v>
      </c>
      <c r="F1703" s="25" t="s">
        <v>64</v>
      </c>
      <c r="G1703" s="25" t="s">
        <v>64</v>
      </c>
      <c r="H1703" s="25" t="s">
        <v>64</v>
      </c>
      <c r="I1703" s="25" t="s">
        <v>64</v>
      </c>
      <c r="J1703" s="25" t="s">
        <v>64</v>
      </c>
    </row>
    <row r="1704" spans="1:10" ht="12.75" customHeight="1" x14ac:dyDescent="0.2">
      <c r="A1704" s="24"/>
      <c r="B1704" s="24" t="s">
        <v>78</v>
      </c>
      <c r="C1704" s="25" t="s">
        <v>64</v>
      </c>
      <c r="D1704" s="25">
        <v>5</v>
      </c>
      <c r="E1704" s="25">
        <v>0</v>
      </c>
      <c r="F1704" s="25" t="s">
        <v>71</v>
      </c>
      <c r="G1704" s="25">
        <v>2</v>
      </c>
      <c r="H1704" s="25" t="s">
        <v>71</v>
      </c>
      <c r="I1704" s="25">
        <v>0</v>
      </c>
      <c r="J1704" s="25" t="s">
        <v>64</v>
      </c>
    </row>
    <row r="1705" spans="1:10" ht="12.75" customHeight="1" x14ac:dyDescent="0.2">
      <c r="A1705" s="24"/>
      <c r="B1705" s="24" t="s">
        <v>79</v>
      </c>
      <c r="C1705" s="25" t="s">
        <v>64</v>
      </c>
      <c r="D1705" s="25">
        <v>2</v>
      </c>
      <c r="E1705" s="25" t="s">
        <v>64</v>
      </c>
      <c r="F1705" s="25">
        <v>1</v>
      </c>
      <c r="G1705" s="25" t="s">
        <v>71</v>
      </c>
      <c r="H1705" s="25">
        <v>2</v>
      </c>
      <c r="I1705" s="25" t="s">
        <v>64</v>
      </c>
      <c r="J1705" s="25" t="s">
        <v>64</v>
      </c>
    </row>
    <row r="1706" spans="1:10" ht="12.75" customHeight="1" x14ac:dyDescent="0.2">
      <c r="A1706" s="24"/>
      <c r="B1706" s="24" t="s">
        <v>80</v>
      </c>
      <c r="C1706" s="25" t="s">
        <v>64</v>
      </c>
      <c r="D1706" s="25" t="s">
        <v>64</v>
      </c>
      <c r="E1706" s="25">
        <v>0</v>
      </c>
      <c r="F1706" s="25" t="s">
        <v>71</v>
      </c>
      <c r="G1706" s="25" t="s">
        <v>71</v>
      </c>
      <c r="H1706" s="25" t="s">
        <v>71</v>
      </c>
      <c r="I1706" s="25">
        <v>0</v>
      </c>
      <c r="J1706" s="25" t="s">
        <v>64</v>
      </c>
    </row>
    <row r="1707" spans="1:10" ht="12.75" customHeight="1" x14ac:dyDescent="0.2">
      <c r="A1707" s="24"/>
      <c r="B1707" s="24" t="s">
        <v>81</v>
      </c>
      <c r="C1707" s="25" t="s">
        <v>64</v>
      </c>
      <c r="D1707" s="25">
        <v>1</v>
      </c>
      <c r="E1707" s="25" t="s">
        <v>71</v>
      </c>
      <c r="F1707" s="25" t="s">
        <v>71</v>
      </c>
      <c r="G1707" s="25">
        <v>1</v>
      </c>
      <c r="H1707" s="25" t="s">
        <v>71</v>
      </c>
      <c r="I1707" s="25">
        <v>0</v>
      </c>
      <c r="J1707" s="25" t="s">
        <v>64</v>
      </c>
    </row>
    <row r="1708" spans="1:10" ht="12.75" customHeight="1" x14ac:dyDescent="0.2">
      <c r="A1708" s="24"/>
      <c r="B1708" s="22" t="s">
        <v>82</v>
      </c>
      <c r="C1708" s="25">
        <v>10</v>
      </c>
      <c r="D1708" s="25" t="s">
        <v>85</v>
      </c>
      <c r="E1708" s="25">
        <v>0</v>
      </c>
      <c r="F1708" s="25">
        <v>0</v>
      </c>
      <c r="G1708" s="25">
        <v>1</v>
      </c>
      <c r="H1708" s="25" t="s">
        <v>71</v>
      </c>
      <c r="I1708" s="25">
        <v>0</v>
      </c>
      <c r="J1708" s="25">
        <v>7</v>
      </c>
    </row>
    <row r="1709" spans="1:10" ht="12.75" customHeight="1" x14ac:dyDescent="0.2">
      <c r="A1709" s="30"/>
      <c r="B1709" s="31"/>
      <c r="C1709" s="25"/>
      <c r="D1709" s="25"/>
      <c r="E1709" s="25"/>
      <c r="F1709" s="25"/>
      <c r="G1709" s="25"/>
      <c r="H1709" s="25"/>
      <c r="I1709" s="25"/>
      <c r="J1709" s="25"/>
    </row>
    <row r="1710" spans="1:10" s="12" customFormat="1" ht="12.75" customHeight="1" x14ac:dyDescent="0.2">
      <c r="A1710" s="29" t="s">
        <v>236</v>
      </c>
      <c r="B1710" s="29" t="s">
        <v>237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ht="12.75" customHeight="1" x14ac:dyDescent="0.2">
      <c r="A1711" s="30"/>
      <c r="B1711" s="31"/>
      <c r="C1711" s="25"/>
      <c r="D1711" s="25"/>
      <c r="E1711" s="25"/>
      <c r="F1711" s="25"/>
      <c r="G1711" s="25"/>
      <c r="H1711" s="25"/>
      <c r="I1711" s="25"/>
      <c r="J1711" s="25"/>
    </row>
    <row r="1712" spans="1:10" ht="12.75" customHeight="1" x14ac:dyDescent="0.2">
      <c r="A1712" s="24"/>
      <c r="B1712" s="24"/>
      <c r="C1712" s="25"/>
      <c r="D1712" s="25"/>
      <c r="E1712" s="25"/>
      <c r="F1712" s="25"/>
      <c r="G1712" s="25"/>
      <c r="H1712" s="25"/>
      <c r="I1712" s="25"/>
      <c r="J1712" s="25"/>
    </row>
    <row r="1713" spans="1:10" ht="12.75" customHeight="1" x14ac:dyDescent="0.2">
      <c r="A1713" s="24"/>
      <c r="B1713" s="22" t="s">
        <v>62</v>
      </c>
      <c r="C1713" s="25">
        <v>34</v>
      </c>
      <c r="D1713" s="25">
        <v>14</v>
      </c>
      <c r="E1713" s="25">
        <v>0</v>
      </c>
      <c r="F1713" s="25" t="s">
        <v>71</v>
      </c>
      <c r="G1713" s="25">
        <v>18</v>
      </c>
      <c r="H1713" s="25" t="s">
        <v>71</v>
      </c>
      <c r="I1713" s="25">
        <v>0</v>
      </c>
      <c r="J1713" s="25">
        <v>2</v>
      </c>
    </row>
    <row r="1714" spans="1:10" ht="12.75" customHeight="1" x14ac:dyDescent="0.2">
      <c r="A1714" s="24"/>
      <c r="B1714" s="22" t="s">
        <v>63</v>
      </c>
      <c r="C1714" s="25" t="s">
        <v>64</v>
      </c>
      <c r="D1714" s="25" t="s">
        <v>71</v>
      </c>
      <c r="E1714" s="25">
        <v>0</v>
      </c>
      <c r="F1714" s="25">
        <v>0</v>
      </c>
      <c r="G1714" s="25">
        <v>1</v>
      </c>
      <c r="H1714" s="25">
        <v>0</v>
      </c>
      <c r="I1714" s="25">
        <v>0</v>
      </c>
      <c r="J1714" s="25" t="s">
        <v>64</v>
      </c>
    </row>
    <row r="1715" spans="1:10" ht="12.75" customHeight="1" x14ac:dyDescent="0.2">
      <c r="A1715" s="24"/>
      <c r="B1715" s="24" t="s">
        <v>65</v>
      </c>
      <c r="C1715" s="25" t="s">
        <v>64</v>
      </c>
      <c r="D1715" s="25" t="s">
        <v>71</v>
      </c>
      <c r="E1715" s="25">
        <v>0</v>
      </c>
      <c r="F1715" s="25">
        <v>0</v>
      </c>
      <c r="G1715" s="25">
        <v>1</v>
      </c>
      <c r="H1715" s="25">
        <v>0</v>
      </c>
      <c r="I1715" s="25">
        <v>0</v>
      </c>
      <c r="J1715" s="25" t="s">
        <v>64</v>
      </c>
    </row>
    <row r="1716" spans="1:10" ht="12.75" customHeight="1" x14ac:dyDescent="0.2">
      <c r="A1716" s="24"/>
      <c r="B1716" s="24" t="s">
        <v>66</v>
      </c>
      <c r="C1716" s="25" t="s">
        <v>64</v>
      </c>
      <c r="D1716" s="25">
        <v>0</v>
      </c>
      <c r="E1716" s="25">
        <v>0</v>
      </c>
      <c r="F1716" s="25">
        <v>0</v>
      </c>
      <c r="G1716" s="25" t="s">
        <v>71</v>
      </c>
      <c r="H1716" s="25">
        <v>0</v>
      </c>
      <c r="I1716" s="25">
        <v>0</v>
      </c>
      <c r="J1716" s="25" t="s">
        <v>64</v>
      </c>
    </row>
    <row r="1717" spans="1:10" ht="12.75" customHeight="1" x14ac:dyDescent="0.2">
      <c r="A1717" s="24"/>
      <c r="B1717" s="22" t="s">
        <v>67</v>
      </c>
      <c r="C1717" s="25" t="s">
        <v>64</v>
      </c>
      <c r="D1717" s="25">
        <v>9</v>
      </c>
      <c r="E1717" s="25">
        <v>0</v>
      </c>
      <c r="F1717" s="25" t="s">
        <v>71</v>
      </c>
      <c r="G1717" s="25">
        <v>13</v>
      </c>
      <c r="H1717" s="25" t="s">
        <v>71</v>
      </c>
      <c r="I1717" s="25">
        <v>0</v>
      </c>
      <c r="J1717" s="25" t="s">
        <v>64</v>
      </c>
    </row>
    <row r="1718" spans="1:10" ht="12.75" customHeight="1" x14ac:dyDescent="0.2">
      <c r="A1718" s="24"/>
      <c r="B1718" s="24" t="s">
        <v>69</v>
      </c>
      <c r="C1718" s="25" t="s">
        <v>64</v>
      </c>
      <c r="D1718" s="25">
        <v>1</v>
      </c>
      <c r="E1718" s="25">
        <v>0</v>
      </c>
      <c r="F1718" s="25">
        <v>0</v>
      </c>
      <c r="G1718" s="25">
        <v>11</v>
      </c>
      <c r="H1718" s="25" t="s">
        <v>71</v>
      </c>
      <c r="I1718" s="25">
        <v>0</v>
      </c>
      <c r="J1718" s="25" t="s">
        <v>64</v>
      </c>
    </row>
    <row r="1719" spans="1:10" ht="12.75" customHeight="1" x14ac:dyDescent="0.2">
      <c r="A1719" s="24"/>
      <c r="B1719" s="24" t="s">
        <v>70</v>
      </c>
      <c r="C1719" s="25" t="s">
        <v>64</v>
      </c>
      <c r="D1719" s="25">
        <v>1</v>
      </c>
      <c r="E1719" s="25">
        <v>0</v>
      </c>
      <c r="F1719" s="25">
        <v>0</v>
      </c>
      <c r="G1719" s="25">
        <v>1</v>
      </c>
      <c r="H1719" s="25" t="s">
        <v>71</v>
      </c>
      <c r="I1719" s="25">
        <v>0</v>
      </c>
      <c r="J1719" s="25" t="s">
        <v>64</v>
      </c>
    </row>
    <row r="1720" spans="1:10" ht="12.75" customHeight="1" x14ac:dyDescent="0.2">
      <c r="A1720" s="24"/>
      <c r="B1720" s="24" t="s">
        <v>72</v>
      </c>
      <c r="C1720" s="25" t="s">
        <v>64</v>
      </c>
      <c r="D1720" s="25">
        <v>7</v>
      </c>
      <c r="E1720" s="25">
        <v>0</v>
      </c>
      <c r="F1720" s="25" t="s">
        <v>71</v>
      </c>
      <c r="G1720" s="25" t="s">
        <v>71</v>
      </c>
      <c r="H1720" s="25" t="s">
        <v>71</v>
      </c>
      <c r="I1720" s="25">
        <v>0</v>
      </c>
      <c r="J1720" s="25" t="s">
        <v>64</v>
      </c>
    </row>
    <row r="1721" spans="1:10" ht="12.75" customHeight="1" x14ac:dyDescent="0.2">
      <c r="A1721" s="24"/>
      <c r="B1721" s="24" t="s">
        <v>73</v>
      </c>
      <c r="C1721" s="25" t="s">
        <v>64</v>
      </c>
      <c r="D1721" s="25" t="s">
        <v>71</v>
      </c>
      <c r="E1721" s="25" t="s">
        <v>64</v>
      </c>
      <c r="F1721" s="25" t="s">
        <v>64</v>
      </c>
      <c r="G1721" s="25" t="s">
        <v>64</v>
      </c>
      <c r="H1721" s="25" t="s">
        <v>64</v>
      </c>
      <c r="I1721" s="25" t="s">
        <v>64</v>
      </c>
      <c r="J1721" s="25" t="s">
        <v>64</v>
      </c>
    </row>
    <row r="1722" spans="1:10" ht="12.75" customHeight="1" x14ac:dyDescent="0.2">
      <c r="A1722" s="24"/>
      <c r="B1722" s="24" t="s">
        <v>74</v>
      </c>
      <c r="C1722" s="25" t="s">
        <v>64</v>
      </c>
      <c r="D1722" s="25" t="s">
        <v>71</v>
      </c>
      <c r="E1722" s="25">
        <v>0</v>
      </c>
      <c r="F1722" s="25" t="s">
        <v>71</v>
      </c>
      <c r="G1722" s="25">
        <v>1</v>
      </c>
      <c r="H1722" s="25" t="s">
        <v>71</v>
      </c>
      <c r="I1722" s="25">
        <v>0</v>
      </c>
      <c r="J1722" s="25" t="s">
        <v>64</v>
      </c>
    </row>
    <row r="1723" spans="1:10" ht="12.75" customHeight="1" x14ac:dyDescent="0.2">
      <c r="A1723" s="24"/>
      <c r="B1723" s="22" t="s">
        <v>75</v>
      </c>
      <c r="C1723" s="25" t="s">
        <v>64</v>
      </c>
      <c r="D1723" s="25">
        <v>5</v>
      </c>
      <c r="E1723" s="25">
        <v>0</v>
      </c>
      <c r="F1723" s="25" t="s">
        <v>71</v>
      </c>
      <c r="G1723" s="25">
        <v>5</v>
      </c>
      <c r="H1723" s="25" t="s">
        <v>71</v>
      </c>
      <c r="I1723" s="25">
        <v>0</v>
      </c>
      <c r="J1723" s="25" t="s">
        <v>64</v>
      </c>
    </row>
    <row r="1724" spans="1:10" ht="12.75" customHeight="1" x14ac:dyDescent="0.2">
      <c r="A1724" s="24"/>
      <c r="B1724" s="24" t="s">
        <v>76</v>
      </c>
      <c r="C1724" s="25" t="s">
        <v>64</v>
      </c>
      <c r="D1724" s="25">
        <v>3</v>
      </c>
      <c r="E1724" s="25">
        <v>0</v>
      </c>
      <c r="F1724" s="25">
        <v>0</v>
      </c>
      <c r="G1724" s="25">
        <v>4</v>
      </c>
      <c r="H1724" s="25" t="s">
        <v>71</v>
      </c>
      <c r="I1724" s="25">
        <v>0</v>
      </c>
      <c r="J1724" s="25" t="s">
        <v>64</v>
      </c>
    </row>
    <row r="1725" spans="1:10" ht="12.75" customHeight="1" x14ac:dyDescent="0.2">
      <c r="A1725" s="24"/>
      <c r="B1725" s="24" t="s">
        <v>77</v>
      </c>
      <c r="C1725" s="25" t="s">
        <v>64</v>
      </c>
      <c r="D1725" s="25">
        <v>1</v>
      </c>
      <c r="E1725" s="25" t="s">
        <v>64</v>
      </c>
      <c r="F1725" s="25" t="s">
        <v>64</v>
      </c>
      <c r="G1725" s="25" t="s">
        <v>64</v>
      </c>
      <c r="H1725" s="25" t="s">
        <v>64</v>
      </c>
      <c r="I1725" s="25" t="s">
        <v>64</v>
      </c>
      <c r="J1725" s="25" t="s">
        <v>64</v>
      </c>
    </row>
    <row r="1726" spans="1:10" ht="12.75" customHeight="1" x14ac:dyDescent="0.2">
      <c r="A1726" s="24"/>
      <c r="B1726" s="24" t="s">
        <v>78</v>
      </c>
      <c r="C1726" s="25" t="s">
        <v>64</v>
      </c>
      <c r="D1726" s="25" t="s">
        <v>71</v>
      </c>
      <c r="E1726" s="25">
        <v>0</v>
      </c>
      <c r="F1726" s="25">
        <v>0</v>
      </c>
      <c r="G1726" s="25" t="s">
        <v>71</v>
      </c>
      <c r="H1726" s="25" t="s">
        <v>71</v>
      </c>
      <c r="I1726" s="25">
        <v>0</v>
      </c>
      <c r="J1726" s="25" t="s">
        <v>64</v>
      </c>
    </row>
    <row r="1727" spans="1:10" ht="12.75" customHeight="1" x14ac:dyDescent="0.2">
      <c r="A1727" s="24"/>
      <c r="B1727" s="24" t="s">
        <v>79</v>
      </c>
      <c r="C1727" s="25" t="s">
        <v>64</v>
      </c>
      <c r="D1727" s="25" t="s">
        <v>71</v>
      </c>
      <c r="E1727" s="25" t="s">
        <v>64</v>
      </c>
      <c r="F1727" s="25" t="s">
        <v>71</v>
      </c>
      <c r="G1727" s="25">
        <v>0</v>
      </c>
      <c r="H1727" s="25" t="s">
        <v>71</v>
      </c>
      <c r="I1727" s="25" t="s">
        <v>64</v>
      </c>
      <c r="J1727" s="25" t="s">
        <v>64</v>
      </c>
    </row>
    <row r="1728" spans="1:10" ht="12.75" customHeight="1" x14ac:dyDescent="0.2">
      <c r="A1728" s="24"/>
      <c r="B1728" s="24" t="s">
        <v>80</v>
      </c>
      <c r="C1728" s="25" t="s">
        <v>64</v>
      </c>
      <c r="D1728" s="25" t="s">
        <v>64</v>
      </c>
      <c r="E1728" s="25">
        <v>0</v>
      </c>
      <c r="F1728" s="25" t="s">
        <v>71</v>
      </c>
      <c r="G1728" s="25" t="s">
        <v>71</v>
      </c>
      <c r="H1728" s="25" t="s">
        <v>71</v>
      </c>
      <c r="I1728" s="25">
        <v>0</v>
      </c>
      <c r="J1728" s="25" t="s">
        <v>64</v>
      </c>
    </row>
    <row r="1729" spans="1:10" ht="12.75" customHeight="1" x14ac:dyDescent="0.2">
      <c r="A1729" s="24"/>
      <c r="B1729" s="24" t="s">
        <v>81</v>
      </c>
      <c r="C1729" s="25" t="s">
        <v>64</v>
      </c>
      <c r="D1729" s="25" t="s">
        <v>71</v>
      </c>
      <c r="E1729" s="25">
        <v>0</v>
      </c>
      <c r="F1729" s="25" t="s">
        <v>71</v>
      </c>
      <c r="G1729" s="25">
        <v>0</v>
      </c>
      <c r="H1729" s="25" t="s">
        <v>71</v>
      </c>
      <c r="I1729" s="25">
        <v>0</v>
      </c>
      <c r="J1729" s="25" t="s">
        <v>64</v>
      </c>
    </row>
    <row r="1730" spans="1:10" ht="12.75" customHeight="1" x14ac:dyDescent="0.2">
      <c r="A1730" s="24"/>
      <c r="B1730" s="22" t="s">
        <v>82</v>
      </c>
      <c r="C1730" s="25">
        <v>2</v>
      </c>
      <c r="D1730" s="25" t="s">
        <v>71</v>
      </c>
      <c r="E1730" s="25">
        <v>0</v>
      </c>
      <c r="F1730" s="25">
        <v>0</v>
      </c>
      <c r="G1730" s="25" t="s">
        <v>71</v>
      </c>
      <c r="H1730" s="25" t="s">
        <v>71</v>
      </c>
      <c r="I1730" s="25">
        <v>0</v>
      </c>
      <c r="J1730" s="25">
        <v>2</v>
      </c>
    </row>
    <row r="1731" spans="1:10" ht="12.75" customHeight="1" x14ac:dyDescent="0.2">
      <c r="A1731" s="30"/>
      <c r="B1731" s="29"/>
      <c r="C1731" s="25"/>
      <c r="D1731" s="25"/>
      <c r="E1731" s="25"/>
      <c r="F1731" s="25"/>
      <c r="G1731" s="25"/>
      <c r="H1731" s="25"/>
      <c r="I1731" s="25"/>
      <c r="J1731" s="25"/>
    </row>
    <row r="1732" spans="1:10" s="12" customFormat="1" ht="12.75" customHeight="1" x14ac:dyDescent="0.2">
      <c r="A1732" s="22" t="s">
        <v>238</v>
      </c>
      <c r="B1732" s="22" t="s">
        <v>239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ht="12.75" customHeight="1" x14ac:dyDescent="0.2">
      <c r="A1733" s="30"/>
      <c r="B1733" s="31"/>
      <c r="C1733" s="25"/>
      <c r="D1733" s="25"/>
      <c r="E1733" s="25"/>
      <c r="F1733" s="25"/>
      <c r="G1733" s="25"/>
      <c r="H1733" s="25"/>
      <c r="I1733" s="25"/>
      <c r="J1733" s="25"/>
    </row>
    <row r="1734" spans="1:10" ht="12.75" customHeight="1" x14ac:dyDescent="0.2">
      <c r="A1734" s="24"/>
      <c r="B1734" s="24"/>
      <c r="C1734" s="25"/>
      <c r="D1734" s="25"/>
      <c r="E1734" s="25"/>
      <c r="F1734" s="25"/>
      <c r="G1734" s="25"/>
      <c r="H1734" s="25"/>
      <c r="I1734" s="25"/>
      <c r="J1734" s="25"/>
    </row>
    <row r="1735" spans="1:10" ht="12.75" customHeight="1" x14ac:dyDescent="0.2">
      <c r="A1735" s="24"/>
      <c r="B1735" s="22" t="s">
        <v>62</v>
      </c>
      <c r="C1735" s="25">
        <v>41</v>
      </c>
      <c r="D1735" s="25">
        <v>14</v>
      </c>
      <c r="E1735" s="25">
        <v>0</v>
      </c>
      <c r="F1735" s="25" t="s">
        <v>71</v>
      </c>
      <c r="G1735" s="25">
        <v>25</v>
      </c>
      <c r="H1735" s="25" t="s">
        <v>71</v>
      </c>
      <c r="I1735" s="25">
        <v>0</v>
      </c>
      <c r="J1735" s="25">
        <v>1</v>
      </c>
    </row>
    <row r="1736" spans="1:10" ht="12.75" customHeight="1" x14ac:dyDescent="0.2">
      <c r="A1736" s="24"/>
      <c r="B1736" s="22" t="s">
        <v>63</v>
      </c>
      <c r="C1736" s="25" t="s">
        <v>64</v>
      </c>
      <c r="D1736" s="25">
        <v>1</v>
      </c>
      <c r="E1736" s="25">
        <v>0</v>
      </c>
      <c r="F1736" s="25">
        <v>0</v>
      </c>
      <c r="G1736" s="25">
        <v>5</v>
      </c>
      <c r="H1736" s="25" t="s">
        <v>71</v>
      </c>
      <c r="I1736" s="25">
        <v>0</v>
      </c>
      <c r="J1736" s="25" t="s">
        <v>64</v>
      </c>
    </row>
    <row r="1737" spans="1:10" ht="12.75" customHeight="1" x14ac:dyDescent="0.2">
      <c r="A1737" s="24"/>
      <c r="B1737" s="24" t="s">
        <v>65</v>
      </c>
      <c r="C1737" s="25" t="s">
        <v>64</v>
      </c>
      <c r="D1737" s="25">
        <v>1</v>
      </c>
      <c r="E1737" s="25">
        <v>0</v>
      </c>
      <c r="F1737" s="25">
        <v>0</v>
      </c>
      <c r="G1737" s="25">
        <v>2</v>
      </c>
      <c r="H1737" s="25" t="s">
        <v>71</v>
      </c>
      <c r="I1737" s="25">
        <v>0</v>
      </c>
      <c r="J1737" s="25" t="s">
        <v>64</v>
      </c>
    </row>
    <row r="1738" spans="1:10" ht="12.75" customHeight="1" x14ac:dyDescent="0.2">
      <c r="A1738" s="24"/>
      <c r="B1738" s="24" t="s">
        <v>66</v>
      </c>
      <c r="C1738" s="25" t="s">
        <v>64</v>
      </c>
      <c r="D1738" s="25">
        <v>0</v>
      </c>
      <c r="E1738" s="25">
        <v>0</v>
      </c>
      <c r="F1738" s="25">
        <v>0</v>
      </c>
      <c r="G1738" s="25">
        <v>3</v>
      </c>
      <c r="H1738" s="25">
        <v>0</v>
      </c>
      <c r="I1738" s="25">
        <v>0</v>
      </c>
      <c r="J1738" s="25" t="s">
        <v>64</v>
      </c>
    </row>
    <row r="1739" spans="1:10" ht="12.75" customHeight="1" x14ac:dyDescent="0.2">
      <c r="A1739" s="24"/>
      <c r="B1739" s="22" t="s">
        <v>67</v>
      </c>
      <c r="C1739" s="25" t="s">
        <v>64</v>
      </c>
      <c r="D1739" s="25">
        <v>10</v>
      </c>
      <c r="E1739" s="25">
        <v>0</v>
      </c>
      <c r="F1739" s="25" t="s">
        <v>71</v>
      </c>
      <c r="G1739" s="25">
        <v>14</v>
      </c>
      <c r="H1739" s="25" t="s">
        <v>71</v>
      </c>
      <c r="I1739" s="25">
        <v>0</v>
      </c>
      <c r="J1739" s="25" t="s">
        <v>64</v>
      </c>
    </row>
    <row r="1740" spans="1:10" ht="12.75" customHeight="1" x14ac:dyDescent="0.2">
      <c r="A1740" s="24"/>
      <c r="B1740" s="24" t="s">
        <v>69</v>
      </c>
      <c r="C1740" s="25" t="s">
        <v>64</v>
      </c>
      <c r="D1740" s="25">
        <v>1</v>
      </c>
      <c r="E1740" s="25">
        <v>0</v>
      </c>
      <c r="F1740" s="25">
        <v>0</v>
      </c>
      <c r="G1740" s="25">
        <v>13</v>
      </c>
      <c r="H1740" s="25" t="s">
        <v>71</v>
      </c>
      <c r="I1740" s="25">
        <v>0</v>
      </c>
      <c r="J1740" s="25" t="s">
        <v>64</v>
      </c>
    </row>
    <row r="1741" spans="1:10" ht="12.75" customHeight="1" x14ac:dyDescent="0.2">
      <c r="A1741" s="24"/>
      <c r="B1741" s="24" t="s">
        <v>70</v>
      </c>
      <c r="C1741" s="25" t="s">
        <v>64</v>
      </c>
      <c r="D1741" s="25">
        <v>1</v>
      </c>
      <c r="E1741" s="25">
        <v>0</v>
      </c>
      <c r="F1741" s="25">
        <v>0</v>
      </c>
      <c r="G1741" s="25" t="s">
        <v>71</v>
      </c>
      <c r="H1741" s="25">
        <v>0</v>
      </c>
      <c r="I1741" s="25">
        <v>0</v>
      </c>
      <c r="J1741" s="25" t="s">
        <v>64</v>
      </c>
    </row>
    <row r="1742" spans="1:10" ht="12.75" customHeight="1" x14ac:dyDescent="0.2">
      <c r="A1742" s="24"/>
      <c r="B1742" s="24" t="s">
        <v>72</v>
      </c>
      <c r="C1742" s="25" t="s">
        <v>64</v>
      </c>
      <c r="D1742" s="25">
        <v>7</v>
      </c>
      <c r="E1742" s="25">
        <v>0</v>
      </c>
      <c r="F1742" s="25" t="s">
        <v>71</v>
      </c>
      <c r="G1742" s="25" t="s">
        <v>71</v>
      </c>
      <c r="H1742" s="25" t="s">
        <v>71</v>
      </c>
      <c r="I1742" s="25">
        <v>0</v>
      </c>
      <c r="J1742" s="25" t="s">
        <v>64</v>
      </c>
    </row>
    <row r="1743" spans="1:10" ht="12.75" customHeight="1" x14ac:dyDescent="0.2">
      <c r="A1743" s="24"/>
      <c r="B1743" s="24" t="s">
        <v>73</v>
      </c>
      <c r="C1743" s="25" t="s">
        <v>64</v>
      </c>
      <c r="D1743" s="25" t="s">
        <v>71</v>
      </c>
      <c r="E1743" s="25" t="s">
        <v>64</v>
      </c>
      <c r="F1743" s="25" t="s">
        <v>64</v>
      </c>
      <c r="G1743" s="25" t="s">
        <v>64</v>
      </c>
      <c r="H1743" s="25" t="s">
        <v>64</v>
      </c>
      <c r="I1743" s="25" t="s">
        <v>64</v>
      </c>
      <c r="J1743" s="25" t="s">
        <v>64</v>
      </c>
    </row>
    <row r="1744" spans="1:10" ht="12.75" customHeight="1" x14ac:dyDescent="0.2">
      <c r="A1744" s="24"/>
      <c r="B1744" s="24" t="s">
        <v>74</v>
      </c>
      <c r="C1744" s="25" t="s">
        <v>64</v>
      </c>
      <c r="D1744" s="25">
        <v>1</v>
      </c>
      <c r="E1744" s="25">
        <v>0</v>
      </c>
      <c r="F1744" s="25">
        <v>0</v>
      </c>
      <c r="G1744" s="25">
        <v>1</v>
      </c>
      <c r="H1744" s="25" t="s">
        <v>71</v>
      </c>
      <c r="I1744" s="25">
        <v>0</v>
      </c>
      <c r="J1744" s="25" t="s">
        <v>64</v>
      </c>
    </row>
    <row r="1745" spans="1:10" ht="12.75" customHeight="1" x14ac:dyDescent="0.2">
      <c r="A1745" s="24"/>
      <c r="B1745" s="22" t="s">
        <v>75</v>
      </c>
      <c r="C1745" s="25" t="s">
        <v>64</v>
      </c>
      <c r="D1745" s="25">
        <v>4</v>
      </c>
      <c r="E1745" s="25">
        <v>0</v>
      </c>
      <c r="F1745" s="25" t="s">
        <v>71</v>
      </c>
      <c r="G1745" s="25">
        <v>7</v>
      </c>
      <c r="H1745" s="25" t="s">
        <v>71</v>
      </c>
      <c r="I1745" s="25">
        <v>0</v>
      </c>
      <c r="J1745" s="25" t="s">
        <v>64</v>
      </c>
    </row>
    <row r="1746" spans="1:10" ht="12.75" customHeight="1" x14ac:dyDescent="0.2">
      <c r="A1746" s="24"/>
      <c r="B1746" s="24" t="s">
        <v>76</v>
      </c>
      <c r="C1746" s="25" t="s">
        <v>64</v>
      </c>
      <c r="D1746" s="25">
        <v>2</v>
      </c>
      <c r="E1746" s="25">
        <v>0</v>
      </c>
      <c r="F1746" s="25">
        <v>0</v>
      </c>
      <c r="G1746" s="25">
        <v>6</v>
      </c>
      <c r="H1746" s="25" t="s">
        <v>71</v>
      </c>
      <c r="I1746" s="25">
        <v>0</v>
      </c>
      <c r="J1746" s="25" t="s">
        <v>64</v>
      </c>
    </row>
    <row r="1747" spans="1:10" ht="12.75" customHeight="1" x14ac:dyDescent="0.2">
      <c r="A1747" s="24"/>
      <c r="B1747" s="24" t="s">
        <v>77</v>
      </c>
      <c r="C1747" s="25" t="s">
        <v>64</v>
      </c>
      <c r="D1747" s="25">
        <v>2</v>
      </c>
      <c r="E1747" s="25" t="s">
        <v>64</v>
      </c>
      <c r="F1747" s="25" t="s">
        <v>64</v>
      </c>
      <c r="G1747" s="25" t="s">
        <v>64</v>
      </c>
      <c r="H1747" s="25" t="s">
        <v>64</v>
      </c>
      <c r="I1747" s="25" t="s">
        <v>64</v>
      </c>
      <c r="J1747" s="25" t="s">
        <v>64</v>
      </c>
    </row>
    <row r="1748" spans="1:10" ht="12.75" customHeight="1" x14ac:dyDescent="0.2">
      <c r="A1748" s="24"/>
      <c r="B1748" s="24" t="s">
        <v>78</v>
      </c>
      <c r="C1748" s="25" t="s">
        <v>64</v>
      </c>
      <c r="D1748" s="25" t="s">
        <v>71</v>
      </c>
      <c r="E1748" s="25">
        <v>0</v>
      </c>
      <c r="F1748" s="25" t="s">
        <v>71</v>
      </c>
      <c r="G1748" s="25" t="s">
        <v>71</v>
      </c>
      <c r="H1748" s="25">
        <v>0</v>
      </c>
      <c r="I1748" s="25">
        <v>0</v>
      </c>
      <c r="J1748" s="25" t="s">
        <v>64</v>
      </c>
    </row>
    <row r="1749" spans="1:10" ht="12.75" customHeight="1" x14ac:dyDescent="0.2">
      <c r="A1749" s="24"/>
      <c r="B1749" s="24" t="s">
        <v>79</v>
      </c>
      <c r="C1749" s="25" t="s">
        <v>64</v>
      </c>
      <c r="D1749" s="25" t="s">
        <v>71</v>
      </c>
      <c r="E1749" s="25" t="s">
        <v>64</v>
      </c>
      <c r="F1749" s="25" t="s">
        <v>71</v>
      </c>
      <c r="G1749" s="25" t="s">
        <v>71</v>
      </c>
      <c r="H1749" s="25" t="s">
        <v>71</v>
      </c>
      <c r="I1749" s="25" t="s">
        <v>64</v>
      </c>
      <c r="J1749" s="25" t="s">
        <v>64</v>
      </c>
    </row>
    <row r="1750" spans="1:10" ht="12.75" customHeight="1" x14ac:dyDescent="0.2">
      <c r="A1750" s="24"/>
      <c r="B1750" s="24" t="s">
        <v>80</v>
      </c>
      <c r="C1750" s="25" t="s">
        <v>64</v>
      </c>
      <c r="D1750" s="25" t="s">
        <v>64</v>
      </c>
      <c r="E1750" s="25">
        <v>0</v>
      </c>
      <c r="F1750" s="25" t="s">
        <v>71</v>
      </c>
      <c r="G1750" s="25" t="s">
        <v>71</v>
      </c>
      <c r="H1750" s="25">
        <v>0</v>
      </c>
      <c r="I1750" s="25">
        <v>0</v>
      </c>
      <c r="J1750" s="25" t="s">
        <v>64</v>
      </c>
    </row>
    <row r="1751" spans="1:10" ht="12.75" customHeight="1" x14ac:dyDescent="0.2">
      <c r="A1751" s="24"/>
      <c r="B1751" s="24" t="s">
        <v>81</v>
      </c>
      <c r="C1751" s="25" t="s">
        <v>64</v>
      </c>
      <c r="D1751" s="25" t="s">
        <v>71</v>
      </c>
      <c r="E1751" s="25">
        <v>0</v>
      </c>
      <c r="F1751" s="25" t="s">
        <v>71</v>
      </c>
      <c r="G1751" s="25">
        <v>0</v>
      </c>
      <c r="H1751" s="25">
        <v>0</v>
      </c>
      <c r="I1751" s="25">
        <v>0</v>
      </c>
      <c r="J1751" s="25" t="s">
        <v>64</v>
      </c>
    </row>
    <row r="1752" spans="1:10" ht="12.75" customHeight="1" x14ac:dyDescent="0.2">
      <c r="A1752" s="24"/>
      <c r="B1752" s="22" t="s">
        <v>82</v>
      </c>
      <c r="C1752" s="25">
        <v>1</v>
      </c>
      <c r="D1752" s="25">
        <v>0</v>
      </c>
      <c r="E1752" s="25">
        <v>0</v>
      </c>
      <c r="F1752" s="25">
        <v>0</v>
      </c>
      <c r="G1752" s="25" t="s">
        <v>71</v>
      </c>
      <c r="H1752" s="25" t="s">
        <v>71</v>
      </c>
      <c r="I1752" s="25">
        <v>0</v>
      </c>
      <c r="J1752" s="25">
        <v>1</v>
      </c>
    </row>
    <row r="1753" spans="1:10" ht="12.75" customHeight="1" x14ac:dyDescent="0.2">
      <c r="A1753" s="30"/>
      <c r="B1753" s="31"/>
      <c r="C1753" s="25"/>
      <c r="D1753" s="25"/>
      <c r="E1753" s="25"/>
      <c r="F1753" s="25"/>
      <c r="G1753" s="25"/>
      <c r="H1753" s="25"/>
      <c r="I1753" s="25"/>
      <c r="J1753" s="25"/>
    </row>
    <row r="1754" spans="1:10" s="12" customFormat="1" ht="12.75" customHeight="1" x14ac:dyDescent="0.2">
      <c r="A1754" s="22" t="s">
        <v>240</v>
      </c>
      <c r="B1754" s="22" t="s">
        <v>241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ht="12.75" customHeight="1" x14ac:dyDescent="0.2">
      <c r="A1755" s="30"/>
      <c r="B1755" s="31"/>
      <c r="C1755" s="25"/>
      <c r="D1755" s="25"/>
      <c r="E1755" s="25"/>
      <c r="F1755" s="25"/>
      <c r="G1755" s="25"/>
      <c r="H1755" s="25"/>
      <c r="I1755" s="25"/>
      <c r="J1755" s="25"/>
    </row>
    <row r="1756" spans="1:10" ht="12.75" customHeight="1" x14ac:dyDescent="0.2">
      <c r="A1756" s="24"/>
      <c r="B1756" s="24"/>
      <c r="C1756" s="25"/>
      <c r="D1756" s="25"/>
      <c r="E1756" s="25"/>
      <c r="F1756" s="25"/>
      <c r="G1756" s="25"/>
      <c r="H1756" s="25"/>
      <c r="I1756" s="25"/>
      <c r="J1756" s="25"/>
    </row>
    <row r="1757" spans="1:10" ht="12.75" customHeight="1" x14ac:dyDescent="0.2">
      <c r="A1757" s="24"/>
      <c r="B1757" s="22" t="s">
        <v>62</v>
      </c>
      <c r="C1757" s="25">
        <v>64</v>
      </c>
      <c r="D1757" s="25">
        <v>33</v>
      </c>
      <c r="E1757" s="25" t="s">
        <v>71</v>
      </c>
      <c r="F1757" s="25" t="s">
        <v>71</v>
      </c>
      <c r="G1757" s="25">
        <v>27</v>
      </c>
      <c r="H1757" s="25" t="s">
        <v>71</v>
      </c>
      <c r="I1757" s="25">
        <v>0</v>
      </c>
      <c r="J1757" s="25">
        <v>4</v>
      </c>
    </row>
    <row r="1758" spans="1:10" ht="12.75" customHeight="1" x14ac:dyDescent="0.2">
      <c r="A1758" s="24"/>
      <c r="B1758" s="22" t="s">
        <v>63</v>
      </c>
      <c r="C1758" s="25" t="s">
        <v>64</v>
      </c>
      <c r="D1758" s="25" t="s">
        <v>71</v>
      </c>
      <c r="E1758" s="25" t="s">
        <v>71</v>
      </c>
      <c r="F1758" s="25" t="s">
        <v>71</v>
      </c>
      <c r="G1758" s="25">
        <v>12</v>
      </c>
      <c r="H1758" s="25" t="s">
        <v>71</v>
      </c>
      <c r="I1758" s="25">
        <v>0</v>
      </c>
      <c r="J1758" s="25" t="s">
        <v>64</v>
      </c>
    </row>
    <row r="1759" spans="1:10" ht="12.75" customHeight="1" x14ac:dyDescent="0.2">
      <c r="A1759" s="24"/>
      <c r="B1759" s="24" t="s">
        <v>65</v>
      </c>
      <c r="C1759" s="25" t="s">
        <v>64</v>
      </c>
      <c r="D1759" s="25" t="s">
        <v>71</v>
      </c>
      <c r="E1759" s="25">
        <v>0</v>
      </c>
      <c r="F1759" s="25" t="s">
        <v>71</v>
      </c>
      <c r="G1759" s="25">
        <v>8</v>
      </c>
      <c r="H1759" s="25" t="s">
        <v>71</v>
      </c>
      <c r="I1759" s="25">
        <v>0</v>
      </c>
      <c r="J1759" s="25" t="s">
        <v>64</v>
      </c>
    </row>
    <row r="1760" spans="1:10" ht="12.75" customHeight="1" x14ac:dyDescent="0.2">
      <c r="A1760" s="24"/>
      <c r="B1760" s="24" t="s">
        <v>66</v>
      </c>
      <c r="C1760" s="25" t="s">
        <v>64</v>
      </c>
      <c r="D1760" s="25">
        <v>0</v>
      </c>
      <c r="E1760" s="25" t="s">
        <v>71</v>
      </c>
      <c r="F1760" s="25" t="s">
        <v>71</v>
      </c>
      <c r="G1760" s="25">
        <v>5</v>
      </c>
      <c r="H1760" s="25" t="s">
        <v>71</v>
      </c>
      <c r="I1760" s="25">
        <v>0</v>
      </c>
      <c r="J1760" s="25" t="s">
        <v>64</v>
      </c>
    </row>
    <row r="1761" spans="1:10" ht="12.75" customHeight="1" x14ac:dyDescent="0.2">
      <c r="A1761" s="24"/>
      <c r="B1761" s="22" t="s">
        <v>67</v>
      </c>
      <c r="C1761" s="25" t="s">
        <v>64</v>
      </c>
      <c r="D1761" s="25">
        <v>16</v>
      </c>
      <c r="E1761" s="25">
        <v>0</v>
      </c>
      <c r="F1761" s="25" t="s">
        <v>71</v>
      </c>
      <c r="G1761" s="25">
        <v>5</v>
      </c>
      <c r="H1761" s="25" t="s">
        <v>71</v>
      </c>
      <c r="I1761" s="25">
        <v>0</v>
      </c>
      <c r="J1761" s="25" t="s">
        <v>64</v>
      </c>
    </row>
    <row r="1762" spans="1:10" ht="12.75" customHeight="1" x14ac:dyDescent="0.2">
      <c r="A1762" s="24"/>
      <c r="B1762" s="24" t="s">
        <v>69</v>
      </c>
      <c r="C1762" s="25" t="s">
        <v>64</v>
      </c>
      <c r="D1762" s="25">
        <v>4</v>
      </c>
      <c r="E1762" s="25">
        <v>0</v>
      </c>
      <c r="F1762" s="25">
        <v>0</v>
      </c>
      <c r="G1762" s="25">
        <v>4</v>
      </c>
      <c r="H1762" s="25" t="s">
        <v>71</v>
      </c>
      <c r="I1762" s="25">
        <v>0</v>
      </c>
      <c r="J1762" s="25" t="s">
        <v>64</v>
      </c>
    </row>
    <row r="1763" spans="1:10" ht="12.75" customHeight="1" x14ac:dyDescent="0.2">
      <c r="A1763" s="24"/>
      <c r="B1763" s="24" t="s">
        <v>70</v>
      </c>
      <c r="C1763" s="25" t="s">
        <v>64</v>
      </c>
      <c r="D1763" s="25">
        <v>3</v>
      </c>
      <c r="E1763" s="25">
        <v>0</v>
      </c>
      <c r="F1763" s="25">
        <v>0</v>
      </c>
      <c r="G1763" s="25" t="s">
        <v>71</v>
      </c>
      <c r="H1763" s="25" t="s">
        <v>71</v>
      </c>
      <c r="I1763" s="25">
        <v>0</v>
      </c>
      <c r="J1763" s="25" t="s">
        <v>64</v>
      </c>
    </row>
    <row r="1764" spans="1:10" ht="12.75" customHeight="1" x14ac:dyDescent="0.2">
      <c r="A1764" s="24"/>
      <c r="B1764" s="24" t="s">
        <v>72</v>
      </c>
      <c r="C1764" s="25" t="s">
        <v>64</v>
      </c>
      <c r="D1764" s="25">
        <v>8</v>
      </c>
      <c r="E1764" s="25">
        <v>0</v>
      </c>
      <c r="F1764" s="25" t="s">
        <v>71</v>
      </c>
      <c r="G1764" s="25">
        <v>1</v>
      </c>
      <c r="H1764" s="25" t="s">
        <v>71</v>
      </c>
      <c r="I1764" s="25">
        <v>0</v>
      </c>
      <c r="J1764" s="25" t="s">
        <v>64</v>
      </c>
    </row>
    <row r="1765" spans="1:10" ht="12.75" customHeight="1" x14ac:dyDescent="0.2">
      <c r="A1765" s="24"/>
      <c r="B1765" s="24" t="s">
        <v>73</v>
      </c>
      <c r="C1765" s="25" t="s">
        <v>64</v>
      </c>
      <c r="D1765" s="25" t="s">
        <v>71</v>
      </c>
      <c r="E1765" s="25" t="s">
        <v>64</v>
      </c>
      <c r="F1765" s="25" t="s">
        <v>64</v>
      </c>
      <c r="G1765" s="25" t="s">
        <v>64</v>
      </c>
      <c r="H1765" s="25" t="s">
        <v>64</v>
      </c>
      <c r="I1765" s="25" t="s">
        <v>64</v>
      </c>
      <c r="J1765" s="25" t="s">
        <v>64</v>
      </c>
    </row>
    <row r="1766" spans="1:10" ht="12.75" customHeight="1" x14ac:dyDescent="0.2">
      <c r="A1766" s="24"/>
      <c r="B1766" s="24" t="s">
        <v>74</v>
      </c>
      <c r="C1766" s="25" t="s">
        <v>64</v>
      </c>
      <c r="D1766" s="25">
        <v>1</v>
      </c>
      <c r="E1766" s="25">
        <v>0</v>
      </c>
      <c r="F1766" s="25" t="s">
        <v>71</v>
      </c>
      <c r="G1766" s="25" t="s">
        <v>71</v>
      </c>
      <c r="H1766" s="25" t="s">
        <v>71</v>
      </c>
      <c r="I1766" s="25">
        <v>0</v>
      </c>
      <c r="J1766" s="25" t="s">
        <v>64</v>
      </c>
    </row>
    <row r="1767" spans="1:10" ht="12.75" customHeight="1" x14ac:dyDescent="0.2">
      <c r="A1767" s="24"/>
      <c r="B1767" s="22" t="s">
        <v>75</v>
      </c>
      <c r="C1767" s="25" t="s">
        <v>64</v>
      </c>
      <c r="D1767" s="25">
        <v>17</v>
      </c>
      <c r="E1767" s="25">
        <v>0</v>
      </c>
      <c r="F1767" s="25" t="s">
        <v>71</v>
      </c>
      <c r="G1767" s="25">
        <v>9</v>
      </c>
      <c r="H1767" s="25" t="s">
        <v>71</v>
      </c>
      <c r="I1767" s="25">
        <v>0</v>
      </c>
      <c r="J1767" s="25" t="s">
        <v>64</v>
      </c>
    </row>
    <row r="1768" spans="1:10" ht="12.75" customHeight="1" x14ac:dyDescent="0.2">
      <c r="A1768" s="24"/>
      <c r="B1768" s="24" t="s">
        <v>76</v>
      </c>
      <c r="C1768" s="25" t="s">
        <v>64</v>
      </c>
      <c r="D1768" s="25">
        <v>10</v>
      </c>
      <c r="E1768" s="25">
        <v>0</v>
      </c>
      <c r="F1768" s="25" t="s">
        <v>71</v>
      </c>
      <c r="G1768" s="25">
        <v>7</v>
      </c>
      <c r="H1768" s="25" t="s">
        <v>71</v>
      </c>
      <c r="I1768" s="25">
        <v>0</v>
      </c>
      <c r="J1768" s="25" t="s">
        <v>64</v>
      </c>
    </row>
    <row r="1769" spans="1:10" ht="12.75" customHeight="1" x14ac:dyDescent="0.2">
      <c r="A1769" s="24"/>
      <c r="B1769" s="24" t="s">
        <v>77</v>
      </c>
      <c r="C1769" s="25" t="s">
        <v>64</v>
      </c>
      <c r="D1769" s="25">
        <v>5</v>
      </c>
      <c r="E1769" s="25" t="s">
        <v>64</v>
      </c>
      <c r="F1769" s="25" t="s">
        <v>64</v>
      </c>
      <c r="G1769" s="25" t="s">
        <v>64</v>
      </c>
      <c r="H1769" s="25" t="s">
        <v>64</v>
      </c>
      <c r="I1769" s="25" t="s">
        <v>64</v>
      </c>
      <c r="J1769" s="25" t="s">
        <v>64</v>
      </c>
    </row>
    <row r="1770" spans="1:10" ht="12.75" customHeight="1" x14ac:dyDescent="0.2">
      <c r="A1770" s="24"/>
      <c r="B1770" s="24" t="s">
        <v>78</v>
      </c>
      <c r="C1770" s="25" t="s">
        <v>64</v>
      </c>
      <c r="D1770" s="25">
        <v>1</v>
      </c>
      <c r="E1770" s="25">
        <v>0</v>
      </c>
      <c r="F1770" s="25" t="s">
        <v>71</v>
      </c>
      <c r="G1770" s="25">
        <v>1</v>
      </c>
      <c r="H1770" s="25" t="s">
        <v>71</v>
      </c>
      <c r="I1770" s="25">
        <v>0</v>
      </c>
      <c r="J1770" s="25" t="s">
        <v>64</v>
      </c>
    </row>
    <row r="1771" spans="1:10" ht="12.75" customHeight="1" x14ac:dyDescent="0.2">
      <c r="A1771" s="24"/>
      <c r="B1771" s="24" t="s">
        <v>79</v>
      </c>
      <c r="C1771" s="25" t="s">
        <v>64</v>
      </c>
      <c r="D1771" s="25" t="s">
        <v>71</v>
      </c>
      <c r="E1771" s="25" t="s">
        <v>64</v>
      </c>
      <c r="F1771" s="25" t="s">
        <v>71</v>
      </c>
      <c r="G1771" s="25" t="s">
        <v>71</v>
      </c>
      <c r="H1771" s="25" t="s">
        <v>71</v>
      </c>
      <c r="I1771" s="25" t="s">
        <v>64</v>
      </c>
      <c r="J1771" s="25" t="s">
        <v>64</v>
      </c>
    </row>
    <row r="1772" spans="1:10" ht="12.75" customHeight="1" x14ac:dyDescent="0.2">
      <c r="A1772" s="24"/>
      <c r="B1772" s="24" t="s">
        <v>80</v>
      </c>
      <c r="C1772" s="25" t="s">
        <v>64</v>
      </c>
      <c r="D1772" s="25" t="s">
        <v>64</v>
      </c>
      <c r="E1772" s="25">
        <v>0</v>
      </c>
      <c r="F1772" s="25" t="s">
        <v>71</v>
      </c>
      <c r="G1772" s="25" t="s">
        <v>71</v>
      </c>
      <c r="H1772" s="25" t="s">
        <v>71</v>
      </c>
      <c r="I1772" s="25">
        <v>0</v>
      </c>
      <c r="J1772" s="25" t="s">
        <v>64</v>
      </c>
    </row>
    <row r="1773" spans="1:10" ht="12.75" customHeight="1" x14ac:dyDescent="0.2">
      <c r="A1773" s="24"/>
      <c r="B1773" s="24" t="s">
        <v>81</v>
      </c>
      <c r="C1773" s="25" t="s">
        <v>64</v>
      </c>
      <c r="D1773" s="25" t="s">
        <v>71</v>
      </c>
      <c r="E1773" s="25">
        <v>0</v>
      </c>
      <c r="F1773" s="25" t="s">
        <v>71</v>
      </c>
      <c r="G1773" s="25">
        <v>1</v>
      </c>
      <c r="H1773" s="25" t="s">
        <v>71</v>
      </c>
      <c r="I1773" s="25">
        <v>0</v>
      </c>
      <c r="J1773" s="25" t="s">
        <v>64</v>
      </c>
    </row>
    <row r="1774" spans="1:10" ht="12.75" customHeight="1" x14ac:dyDescent="0.2">
      <c r="A1774" s="24"/>
      <c r="B1774" s="22" t="s">
        <v>82</v>
      </c>
      <c r="C1774" s="25">
        <v>5</v>
      </c>
      <c r="D1774" s="25" t="s">
        <v>71</v>
      </c>
      <c r="E1774" s="25">
        <v>0</v>
      </c>
      <c r="F1774" s="25">
        <v>0</v>
      </c>
      <c r="G1774" s="25" t="s">
        <v>85</v>
      </c>
      <c r="H1774" s="25" t="s">
        <v>71</v>
      </c>
      <c r="I1774" s="25">
        <v>0</v>
      </c>
      <c r="J1774" s="25">
        <v>4</v>
      </c>
    </row>
    <row r="1775" spans="1:10" ht="12.75" customHeight="1" x14ac:dyDescent="0.2">
      <c r="A1775" s="30"/>
      <c r="B1775" s="31"/>
      <c r="C1775" s="25"/>
      <c r="D1775" s="25"/>
      <c r="E1775" s="25"/>
      <c r="F1775" s="25"/>
      <c r="G1775" s="25"/>
      <c r="H1775" s="25"/>
      <c r="I1775" s="25"/>
      <c r="J1775" s="25"/>
    </row>
    <row r="1776" spans="1:10" s="12" customFormat="1" ht="12.75" customHeight="1" x14ac:dyDescent="0.2">
      <c r="A1776" s="22" t="s">
        <v>242</v>
      </c>
      <c r="B1776" s="22" t="s">
        <v>243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ht="12.75" customHeight="1" x14ac:dyDescent="0.2">
      <c r="A1777" s="30"/>
      <c r="B1777" s="31"/>
      <c r="C1777" s="25"/>
      <c r="D1777" s="25"/>
      <c r="E1777" s="25"/>
      <c r="F1777" s="25"/>
      <c r="G1777" s="25"/>
      <c r="H1777" s="25"/>
      <c r="I1777" s="25"/>
      <c r="J1777" s="25"/>
    </row>
    <row r="1778" spans="1:10" ht="12.75" customHeight="1" x14ac:dyDescent="0.2">
      <c r="A1778" s="24"/>
      <c r="B1778" s="24"/>
      <c r="C1778" s="25"/>
      <c r="D1778" s="25"/>
      <c r="E1778" s="25"/>
      <c r="F1778" s="25"/>
      <c r="G1778" s="25"/>
      <c r="H1778" s="25"/>
      <c r="I1778" s="25"/>
      <c r="J1778" s="25"/>
    </row>
    <row r="1779" spans="1:10" ht="12.75" customHeight="1" x14ac:dyDescent="0.2">
      <c r="A1779" s="24"/>
      <c r="B1779" s="22" t="s">
        <v>62</v>
      </c>
      <c r="C1779" s="25">
        <v>17</v>
      </c>
      <c r="D1779" s="25">
        <v>9</v>
      </c>
      <c r="E1779" s="25">
        <v>0</v>
      </c>
      <c r="F1779" s="25" t="s">
        <v>71</v>
      </c>
      <c r="G1779" s="25">
        <v>6</v>
      </c>
      <c r="H1779" s="25" t="s">
        <v>71</v>
      </c>
      <c r="I1779" s="25">
        <v>0</v>
      </c>
      <c r="J1779" s="25">
        <v>2</v>
      </c>
    </row>
    <row r="1780" spans="1:10" ht="12.75" customHeight="1" x14ac:dyDescent="0.2">
      <c r="A1780" s="24"/>
      <c r="B1780" s="22" t="s">
        <v>63</v>
      </c>
      <c r="C1780" s="25" t="s">
        <v>64</v>
      </c>
      <c r="D1780" s="25" t="s">
        <v>71</v>
      </c>
      <c r="E1780" s="25">
        <v>0</v>
      </c>
      <c r="F1780" s="25" t="s">
        <v>71</v>
      </c>
      <c r="G1780" s="25">
        <v>3</v>
      </c>
      <c r="H1780" s="25" t="s">
        <v>71</v>
      </c>
      <c r="I1780" s="25">
        <v>0</v>
      </c>
      <c r="J1780" s="25" t="s">
        <v>64</v>
      </c>
    </row>
    <row r="1781" spans="1:10" ht="12.75" customHeight="1" x14ac:dyDescent="0.2">
      <c r="A1781" s="24"/>
      <c r="B1781" s="24" t="s">
        <v>65</v>
      </c>
      <c r="C1781" s="25" t="s">
        <v>64</v>
      </c>
      <c r="D1781" s="25" t="s">
        <v>71</v>
      </c>
      <c r="E1781" s="25">
        <v>0</v>
      </c>
      <c r="F1781" s="25" t="s">
        <v>71</v>
      </c>
      <c r="G1781" s="25">
        <v>2</v>
      </c>
      <c r="H1781" s="25" t="s">
        <v>71</v>
      </c>
      <c r="I1781" s="25">
        <v>0</v>
      </c>
      <c r="J1781" s="25" t="s">
        <v>64</v>
      </c>
    </row>
    <row r="1782" spans="1:10" ht="12.75" customHeight="1" x14ac:dyDescent="0.2">
      <c r="A1782" s="24"/>
      <c r="B1782" s="24" t="s">
        <v>66</v>
      </c>
      <c r="C1782" s="25" t="s">
        <v>64</v>
      </c>
      <c r="D1782" s="25">
        <v>0</v>
      </c>
      <c r="E1782" s="25">
        <v>0</v>
      </c>
      <c r="F1782" s="25">
        <v>0</v>
      </c>
      <c r="G1782" s="25" t="s">
        <v>71</v>
      </c>
      <c r="H1782" s="25">
        <v>0</v>
      </c>
      <c r="I1782" s="25">
        <v>0</v>
      </c>
      <c r="J1782" s="25" t="s">
        <v>64</v>
      </c>
    </row>
    <row r="1783" spans="1:10" ht="12.75" customHeight="1" x14ac:dyDescent="0.2">
      <c r="A1783" s="24"/>
      <c r="B1783" s="22" t="s">
        <v>67</v>
      </c>
      <c r="C1783" s="25" t="s">
        <v>64</v>
      </c>
      <c r="D1783" s="25">
        <v>3</v>
      </c>
      <c r="E1783" s="25">
        <v>0</v>
      </c>
      <c r="F1783" s="25" t="s">
        <v>71</v>
      </c>
      <c r="G1783" s="25">
        <v>1</v>
      </c>
      <c r="H1783" s="25">
        <v>0</v>
      </c>
      <c r="I1783" s="25">
        <v>0</v>
      </c>
      <c r="J1783" s="25" t="s">
        <v>64</v>
      </c>
    </row>
    <row r="1784" spans="1:10" ht="12.75" customHeight="1" x14ac:dyDescent="0.2">
      <c r="A1784" s="24"/>
      <c r="B1784" s="24" t="s">
        <v>69</v>
      </c>
      <c r="C1784" s="25" t="s">
        <v>64</v>
      </c>
      <c r="D1784" s="25">
        <v>1</v>
      </c>
      <c r="E1784" s="25">
        <v>0</v>
      </c>
      <c r="F1784" s="25">
        <v>0</v>
      </c>
      <c r="G1784" s="25">
        <v>1</v>
      </c>
      <c r="H1784" s="25">
        <v>0</v>
      </c>
      <c r="I1784" s="25">
        <v>0</v>
      </c>
      <c r="J1784" s="25" t="s">
        <v>64</v>
      </c>
    </row>
    <row r="1785" spans="1:10" ht="12.75" customHeight="1" x14ac:dyDescent="0.2">
      <c r="A1785" s="24"/>
      <c r="B1785" s="24" t="s">
        <v>70</v>
      </c>
      <c r="C1785" s="25" t="s">
        <v>64</v>
      </c>
      <c r="D1785" s="25" t="s">
        <v>71</v>
      </c>
      <c r="E1785" s="25">
        <v>0</v>
      </c>
      <c r="F1785" s="25">
        <v>0</v>
      </c>
      <c r="G1785" s="25" t="s">
        <v>71</v>
      </c>
      <c r="H1785" s="25">
        <v>0</v>
      </c>
      <c r="I1785" s="25">
        <v>0</v>
      </c>
      <c r="J1785" s="25" t="s">
        <v>64</v>
      </c>
    </row>
    <row r="1786" spans="1:10" ht="12.75" customHeight="1" x14ac:dyDescent="0.2">
      <c r="A1786" s="24"/>
      <c r="B1786" s="24" t="s">
        <v>72</v>
      </c>
      <c r="C1786" s="25" t="s">
        <v>64</v>
      </c>
      <c r="D1786" s="25">
        <v>2</v>
      </c>
      <c r="E1786" s="25">
        <v>0</v>
      </c>
      <c r="F1786" s="25" t="s">
        <v>71</v>
      </c>
      <c r="G1786" s="25" t="s">
        <v>71</v>
      </c>
      <c r="H1786" s="25">
        <v>0</v>
      </c>
      <c r="I1786" s="25">
        <v>0</v>
      </c>
      <c r="J1786" s="25" t="s">
        <v>64</v>
      </c>
    </row>
    <row r="1787" spans="1:10" ht="12.75" customHeight="1" x14ac:dyDescent="0.2">
      <c r="A1787" s="24"/>
      <c r="B1787" s="24" t="s">
        <v>73</v>
      </c>
      <c r="C1787" s="25" t="s">
        <v>64</v>
      </c>
      <c r="D1787" s="25" t="s">
        <v>71</v>
      </c>
      <c r="E1787" s="25" t="s">
        <v>64</v>
      </c>
      <c r="F1787" s="25" t="s">
        <v>64</v>
      </c>
      <c r="G1787" s="25" t="s">
        <v>64</v>
      </c>
      <c r="H1787" s="25" t="s">
        <v>64</v>
      </c>
      <c r="I1787" s="25" t="s">
        <v>64</v>
      </c>
      <c r="J1787" s="25" t="s">
        <v>64</v>
      </c>
    </row>
    <row r="1788" spans="1:10" ht="12.75" customHeight="1" x14ac:dyDescent="0.2">
      <c r="A1788" s="24"/>
      <c r="B1788" s="24" t="s">
        <v>74</v>
      </c>
      <c r="C1788" s="25" t="s">
        <v>64</v>
      </c>
      <c r="D1788" s="25" t="s">
        <v>71</v>
      </c>
      <c r="E1788" s="25">
        <v>0</v>
      </c>
      <c r="F1788" s="25" t="s">
        <v>71</v>
      </c>
      <c r="G1788" s="25" t="s">
        <v>71</v>
      </c>
      <c r="H1788" s="25">
        <v>0</v>
      </c>
      <c r="I1788" s="25">
        <v>0</v>
      </c>
      <c r="J1788" s="25" t="s">
        <v>64</v>
      </c>
    </row>
    <row r="1789" spans="1:10" ht="12.75" customHeight="1" x14ac:dyDescent="0.2">
      <c r="A1789" s="24"/>
      <c r="B1789" s="22" t="s">
        <v>75</v>
      </c>
      <c r="C1789" s="25" t="s">
        <v>64</v>
      </c>
      <c r="D1789" s="25">
        <v>6</v>
      </c>
      <c r="E1789" s="25">
        <v>0</v>
      </c>
      <c r="F1789" s="25" t="s">
        <v>71</v>
      </c>
      <c r="G1789" s="25">
        <v>2</v>
      </c>
      <c r="H1789" s="25" t="s">
        <v>71</v>
      </c>
      <c r="I1789" s="25">
        <v>0</v>
      </c>
      <c r="J1789" s="25" t="s">
        <v>64</v>
      </c>
    </row>
    <row r="1790" spans="1:10" ht="12.75" customHeight="1" x14ac:dyDescent="0.2">
      <c r="A1790" s="24"/>
      <c r="B1790" s="24" t="s">
        <v>76</v>
      </c>
      <c r="C1790" s="25" t="s">
        <v>64</v>
      </c>
      <c r="D1790" s="25">
        <v>4</v>
      </c>
      <c r="E1790" s="25">
        <v>0</v>
      </c>
      <c r="F1790" s="25">
        <v>0</v>
      </c>
      <c r="G1790" s="25">
        <v>2</v>
      </c>
      <c r="H1790" s="25" t="s">
        <v>71</v>
      </c>
      <c r="I1790" s="25">
        <v>0</v>
      </c>
      <c r="J1790" s="25" t="s">
        <v>64</v>
      </c>
    </row>
    <row r="1791" spans="1:10" ht="12.75" customHeight="1" x14ac:dyDescent="0.2">
      <c r="A1791" s="24"/>
      <c r="B1791" s="24" t="s">
        <v>77</v>
      </c>
      <c r="C1791" s="25" t="s">
        <v>64</v>
      </c>
      <c r="D1791" s="25">
        <v>2</v>
      </c>
      <c r="E1791" s="25" t="s">
        <v>64</v>
      </c>
      <c r="F1791" s="25" t="s">
        <v>64</v>
      </c>
      <c r="G1791" s="25" t="s">
        <v>64</v>
      </c>
      <c r="H1791" s="25" t="s">
        <v>64</v>
      </c>
      <c r="I1791" s="25" t="s">
        <v>64</v>
      </c>
      <c r="J1791" s="25" t="s">
        <v>64</v>
      </c>
    </row>
    <row r="1792" spans="1:10" ht="12.75" customHeight="1" x14ac:dyDescent="0.2">
      <c r="A1792" s="24"/>
      <c r="B1792" s="24" t="s">
        <v>78</v>
      </c>
      <c r="C1792" s="25" t="s">
        <v>64</v>
      </c>
      <c r="D1792" s="25" t="s">
        <v>71</v>
      </c>
      <c r="E1792" s="25">
        <v>0</v>
      </c>
      <c r="F1792" s="25" t="s">
        <v>71</v>
      </c>
      <c r="G1792" s="25" t="s">
        <v>71</v>
      </c>
      <c r="H1792" s="25">
        <v>0</v>
      </c>
      <c r="I1792" s="25">
        <v>0</v>
      </c>
      <c r="J1792" s="25" t="s">
        <v>64</v>
      </c>
    </row>
    <row r="1793" spans="1:10" ht="12.75" customHeight="1" x14ac:dyDescent="0.2">
      <c r="A1793" s="24"/>
      <c r="B1793" s="24" t="s">
        <v>79</v>
      </c>
      <c r="C1793" s="25" t="s">
        <v>64</v>
      </c>
      <c r="D1793" s="25" t="s">
        <v>71</v>
      </c>
      <c r="E1793" s="25" t="s">
        <v>64</v>
      </c>
      <c r="F1793" s="25" t="s">
        <v>71</v>
      </c>
      <c r="G1793" s="25" t="s">
        <v>71</v>
      </c>
      <c r="H1793" s="25" t="s">
        <v>71</v>
      </c>
      <c r="I1793" s="25" t="s">
        <v>64</v>
      </c>
      <c r="J1793" s="25" t="s">
        <v>64</v>
      </c>
    </row>
    <row r="1794" spans="1:10" ht="12.75" customHeight="1" x14ac:dyDescent="0.2">
      <c r="A1794" s="24"/>
      <c r="B1794" s="24" t="s">
        <v>80</v>
      </c>
      <c r="C1794" s="25" t="s">
        <v>64</v>
      </c>
      <c r="D1794" s="25" t="s">
        <v>64</v>
      </c>
      <c r="E1794" s="25">
        <v>0</v>
      </c>
      <c r="F1794" s="25" t="s">
        <v>71</v>
      </c>
      <c r="G1794" s="25">
        <v>0</v>
      </c>
      <c r="H1794" s="25">
        <v>0</v>
      </c>
      <c r="I1794" s="25">
        <v>0</v>
      </c>
      <c r="J1794" s="25" t="s">
        <v>64</v>
      </c>
    </row>
    <row r="1795" spans="1:10" ht="12.75" customHeight="1" x14ac:dyDescent="0.2">
      <c r="A1795" s="24"/>
      <c r="B1795" s="24" t="s">
        <v>81</v>
      </c>
      <c r="C1795" s="25" t="s">
        <v>64</v>
      </c>
      <c r="D1795" s="25" t="s">
        <v>71</v>
      </c>
      <c r="E1795" s="25">
        <v>0</v>
      </c>
      <c r="F1795" s="25" t="s">
        <v>71</v>
      </c>
      <c r="G1795" s="25">
        <v>0</v>
      </c>
      <c r="H1795" s="25">
        <v>0</v>
      </c>
      <c r="I1795" s="25">
        <v>0</v>
      </c>
      <c r="J1795" s="25" t="s">
        <v>64</v>
      </c>
    </row>
    <row r="1796" spans="1:10" ht="12.75" customHeight="1" x14ac:dyDescent="0.2">
      <c r="A1796" s="24"/>
      <c r="B1796" s="22" t="s">
        <v>82</v>
      </c>
      <c r="C1796" s="25">
        <v>2</v>
      </c>
      <c r="D1796" s="25" t="s">
        <v>71</v>
      </c>
      <c r="E1796" s="25">
        <v>0</v>
      </c>
      <c r="F1796" s="25">
        <v>0</v>
      </c>
      <c r="G1796" s="25">
        <v>0</v>
      </c>
      <c r="H1796" s="25" t="s">
        <v>71</v>
      </c>
      <c r="I1796" s="25">
        <v>0</v>
      </c>
      <c r="J1796" s="25">
        <v>2</v>
      </c>
    </row>
    <row r="1797" spans="1:10" ht="12.75" customHeight="1" x14ac:dyDescent="0.2">
      <c r="A1797" s="30"/>
      <c r="B1797" s="31"/>
      <c r="C1797" s="25"/>
      <c r="D1797" s="25"/>
      <c r="E1797" s="25"/>
      <c r="F1797" s="25"/>
      <c r="G1797" s="25"/>
      <c r="H1797" s="25"/>
      <c r="I1797" s="25"/>
      <c r="J1797" s="25"/>
    </row>
    <row r="1798" spans="1:10" s="12" customFormat="1" ht="12.75" customHeight="1" x14ac:dyDescent="0.2">
      <c r="A1798" s="22" t="s">
        <v>244</v>
      </c>
      <c r="B1798" s="22" t="s">
        <v>245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ht="12.75" customHeight="1" x14ac:dyDescent="0.2">
      <c r="A1799" s="30"/>
      <c r="B1799" s="31"/>
      <c r="C1799" s="25"/>
      <c r="D1799" s="25"/>
      <c r="E1799" s="25"/>
      <c r="F1799" s="25"/>
      <c r="G1799" s="25"/>
      <c r="H1799" s="25"/>
      <c r="I1799" s="25"/>
      <c r="J1799" s="25"/>
    </row>
    <row r="1800" spans="1:10" ht="12.75" customHeight="1" x14ac:dyDescent="0.2">
      <c r="A1800" s="30"/>
      <c r="B1800" s="24"/>
      <c r="C1800" s="25"/>
      <c r="D1800" s="25"/>
      <c r="E1800" s="25"/>
      <c r="F1800" s="25"/>
      <c r="G1800" s="25"/>
      <c r="H1800" s="25"/>
      <c r="I1800" s="25"/>
      <c r="J1800" s="25"/>
    </row>
    <row r="1801" spans="1:10" ht="12.75" customHeight="1" x14ac:dyDescent="0.2">
      <c r="A1801" s="30"/>
      <c r="B1801" s="22" t="s">
        <v>62</v>
      </c>
      <c r="C1801" s="25">
        <v>37</v>
      </c>
      <c r="D1801" s="25">
        <v>16</v>
      </c>
      <c r="E1801" s="25">
        <v>0</v>
      </c>
      <c r="F1801" s="25" t="s">
        <v>71</v>
      </c>
      <c r="G1801" s="25">
        <v>15</v>
      </c>
      <c r="H1801" s="25">
        <v>1</v>
      </c>
      <c r="I1801" s="25" t="s">
        <v>71</v>
      </c>
      <c r="J1801" s="25">
        <v>5</v>
      </c>
    </row>
    <row r="1802" spans="1:10" ht="12.75" customHeight="1" x14ac:dyDescent="0.2">
      <c r="A1802" s="30"/>
      <c r="B1802" s="22" t="s">
        <v>63</v>
      </c>
      <c r="C1802" s="25" t="s">
        <v>64</v>
      </c>
      <c r="D1802" s="25" t="s">
        <v>71</v>
      </c>
      <c r="E1802" s="25">
        <v>0</v>
      </c>
      <c r="F1802" s="25" t="s">
        <v>71</v>
      </c>
      <c r="G1802" s="25">
        <v>1</v>
      </c>
      <c r="H1802" s="25" t="s">
        <v>71</v>
      </c>
      <c r="I1802" s="25">
        <v>0</v>
      </c>
      <c r="J1802" s="25" t="s">
        <v>64</v>
      </c>
    </row>
    <row r="1803" spans="1:10" ht="12.75" customHeight="1" x14ac:dyDescent="0.2">
      <c r="A1803" s="30"/>
      <c r="B1803" s="24" t="s">
        <v>65</v>
      </c>
      <c r="C1803" s="25" t="s">
        <v>64</v>
      </c>
      <c r="D1803" s="25" t="s">
        <v>71</v>
      </c>
      <c r="E1803" s="25">
        <v>0</v>
      </c>
      <c r="F1803" s="25">
        <v>0</v>
      </c>
      <c r="G1803" s="25" t="s">
        <v>71</v>
      </c>
      <c r="H1803" s="25" t="s">
        <v>71</v>
      </c>
      <c r="I1803" s="25">
        <v>0</v>
      </c>
      <c r="J1803" s="25" t="s">
        <v>64</v>
      </c>
    </row>
    <row r="1804" spans="1:10" ht="12.75" customHeight="1" x14ac:dyDescent="0.2">
      <c r="A1804" s="30"/>
      <c r="B1804" s="24" t="s">
        <v>66</v>
      </c>
      <c r="C1804" s="25" t="s">
        <v>64</v>
      </c>
      <c r="D1804" s="25">
        <v>0</v>
      </c>
      <c r="E1804" s="25">
        <v>0</v>
      </c>
      <c r="F1804" s="25" t="s">
        <v>71</v>
      </c>
      <c r="G1804" s="25" t="s">
        <v>85</v>
      </c>
      <c r="H1804" s="25" t="s">
        <v>71</v>
      </c>
      <c r="I1804" s="25">
        <v>0</v>
      </c>
      <c r="J1804" s="25" t="s">
        <v>64</v>
      </c>
    </row>
    <row r="1805" spans="1:10" ht="12.75" customHeight="1" x14ac:dyDescent="0.2">
      <c r="A1805" s="30"/>
      <c r="B1805" s="22" t="s">
        <v>67</v>
      </c>
      <c r="C1805" s="25" t="s">
        <v>64</v>
      </c>
      <c r="D1805" s="25">
        <v>10</v>
      </c>
      <c r="E1805" s="25">
        <v>0</v>
      </c>
      <c r="F1805" s="25" t="s">
        <v>71</v>
      </c>
      <c r="G1805" s="25">
        <v>7</v>
      </c>
      <c r="H1805" s="25" t="s">
        <v>71</v>
      </c>
      <c r="I1805" s="25" t="s">
        <v>71</v>
      </c>
      <c r="J1805" s="25" t="s">
        <v>64</v>
      </c>
    </row>
    <row r="1806" spans="1:10" ht="12.75" customHeight="1" x14ac:dyDescent="0.2">
      <c r="A1806" s="30"/>
      <c r="B1806" s="24" t="s">
        <v>69</v>
      </c>
      <c r="C1806" s="25" t="s">
        <v>64</v>
      </c>
      <c r="D1806" s="25">
        <v>1</v>
      </c>
      <c r="E1806" s="25">
        <v>0</v>
      </c>
      <c r="F1806" s="25">
        <v>0</v>
      </c>
      <c r="G1806" s="25">
        <v>6</v>
      </c>
      <c r="H1806" s="25" t="s">
        <v>71</v>
      </c>
      <c r="I1806" s="25" t="s">
        <v>71</v>
      </c>
      <c r="J1806" s="25" t="s">
        <v>64</v>
      </c>
    </row>
    <row r="1807" spans="1:10" ht="12.75" customHeight="1" x14ac:dyDescent="0.2">
      <c r="A1807" s="30"/>
      <c r="B1807" s="24" t="s">
        <v>70</v>
      </c>
      <c r="C1807" s="25" t="s">
        <v>64</v>
      </c>
      <c r="D1807" s="25" t="s">
        <v>71</v>
      </c>
      <c r="E1807" s="25">
        <v>0</v>
      </c>
      <c r="F1807" s="25">
        <v>0</v>
      </c>
      <c r="G1807" s="25" t="s">
        <v>71</v>
      </c>
      <c r="H1807" s="25" t="s">
        <v>71</v>
      </c>
      <c r="I1807" s="25">
        <v>0</v>
      </c>
      <c r="J1807" s="25" t="s">
        <v>64</v>
      </c>
    </row>
    <row r="1808" spans="1:10" ht="12.75" customHeight="1" x14ac:dyDescent="0.2">
      <c r="A1808" s="30"/>
      <c r="B1808" s="24" t="s">
        <v>72</v>
      </c>
      <c r="C1808" s="25" t="s">
        <v>64</v>
      </c>
      <c r="D1808" s="25">
        <v>8</v>
      </c>
      <c r="E1808" s="25">
        <v>0</v>
      </c>
      <c r="F1808" s="25" t="s">
        <v>71</v>
      </c>
      <c r="G1808" s="25" t="s">
        <v>85</v>
      </c>
      <c r="H1808" s="25" t="s">
        <v>71</v>
      </c>
      <c r="I1808" s="25">
        <v>0</v>
      </c>
      <c r="J1808" s="25" t="s">
        <v>64</v>
      </c>
    </row>
    <row r="1809" spans="1:10" ht="12.75" customHeight="1" x14ac:dyDescent="0.2">
      <c r="A1809" s="30"/>
      <c r="B1809" s="24" t="s">
        <v>73</v>
      </c>
      <c r="C1809" s="25" t="s">
        <v>64</v>
      </c>
      <c r="D1809" s="25" t="s">
        <v>71</v>
      </c>
      <c r="E1809" s="25" t="s">
        <v>64</v>
      </c>
      <c r="F1809" s="25" t="s">
        <v>64</v>
      </c>
      <c r="G1809" s="25" t="s">
        <v>64</v>
      </c>
      <c r="H1809" s="25" t="s">
        <v>64</v>
      </c>
      <c r="I1809" s="25" t="s">
        <v>64</v>
      </c>
      <c r="J1809" s="25" t="s">
        <v>64</v>
      </c>
    </row>
    <row r="1810" spans="1:10" ht="12.75" customHeight="1" x14ac:dyDescent="0.2">
      <c r="A1810" s="30"/>
      <c r="B1810" s="24" t="s">
        <v>74</v>
      </c>
      <c r="C1810" s="25" t="s">
        <v>64</v>
      </c>
      <c r="D1810" s="25" t="s">
        <v>71</v>
      </c>
      <c r="E1810" s="25">
        <v>0</v>
      </c>
      <c r="F1810" s="25">
        <v>0</v>
      </c>
      <c r="G1810" s="25" t="s">
        <v>71</v>
      </c>
      <c r="H1810" s="25" t="s">
        <v>71</v>
      </c>
      <c r="I1810" s="25">
        <v>0</v>
      </c>
      <c r="J1810" s="25" t="s">
        <v>64</v>
      </c>
    </row>
    <row r="1811" spans="1:10" ht="12.75" customHeight="1" x14ac:dyDescent="0.2">
      <c r="A1811" s="30"/>
      <c r="B1811" s="22" t="s">
        <v>75</v>
      </c>
      <c r="C1811" s="25" t="s">
        <v>64</v>
      </c>
      <c r="D1811" s="25">
        <v>6</v>
      </c>
      <c r="E1811" s="25">
        <v>0</v>
      </c>
      <c r="F1811" s="25" t="s">
        <v>71</v>
      </c>
      <c r="G1811" s="25">
        <v>8</v>
      </c>
      <c r="H1811" s="25">
        <v>1</v>
      </c>
      <c r="I1811" s="25" t="s">
        <v>71</v>
      </c>
      <c r="J1811" s="25" t="s">
        <v>64</v>
      </c>
    </row>
    <row r="1812" spans="1:10" ht="12.75" customHeight="1" x14ac:dyDescent="0.2">
      <c r="A1812" s="30"/>
      <c r="B1812" s="24" t="s">
        <v>76</v>
      </c>
      <c r="C1812" s="25" t="s">
        <v>64</v>
      </c>
      <c r="D1812" s="25">
        <v>3</v>
      </c>
      <c r="E1812" s="25">
        <v>0</v>
      </c>
      <c r="F1812" s="25" t="s">
        <v>71</v>
      </c>
      <c r="G1812" s="25">
        <v>7</v>
      </c>
      <c r="H1812" s="25" t="s">
        <v>71</v>
      </c>
      <c r="I1812" s="25" t="s">
        <v>71</v>
      </c>
      <c r="J1812" s="25" t="s">
        <v>64</v>
      </c>
    </row>
    <row r="1813" spans="1:10" ht="12.75" customHeight="1" x14ac:dyDescent="0.2">
      <c r="A1813" s="30"/>
      <c r="B1813" s="24" t="s">
        <v>77</v>
      </c>
      <c r="C1813" s="25" t="s">
        <v>64</v>
      </c>
      <c r="D1813" s="25">
        <v>2</v>
      </c>
      <c r="E1813" s="25" t="s">
        <v>64</v>
      </c>
      <c r="F1813" s="25" t="s">
        <v>64</v>
      </c>
      <c r="G1813" s="25" t="s">
        <v>64</v>
      </c>
      <c r="H1813" s="25" t="s">
        <v>64</v>
      </c>
      <c r="I1813" s="25" t="s">
        <v>64</v>
      </c>
      <c r="J1813" s="25" t="s">
        <v>64</v>
      </c>
    </row>
    <row r="1814" spans="1:10" ht="12.75" customHeight="1" x14ac:dyDescent="0.2">
      <c r="A1814" s="30"/>
      <c r="B1814" s="24" t="s">
        <v>78</v>
      </c>
      <c r="C1814" s="25" t="s">
        <v>64</v>
      </c>
      <c r="D1814" s="25">
        <v>1</v>
      </c>
      <c r="E1814" s="25">
        <v>0</v>
      </c>
      <c r="F1814" s="25">
        <v>0</v>
      </c>
      <c r="G1814" s="25" t="s">
        <v>85</v>
      </c>
      <c r="H1814" s="25" t="s">
        <v>71</v>
      </c>
      <c r="I1814" s="25">
        <v>0</v>
      </c>
      <c r="J1814" s="25" t="s">
        <v>64</v>
      </c>
    </row>
    <row r="1815" spans="1:10" ht="12.75" customHeight="1" x14ac:dyDescent="0.2">
      <c r="A1815" s="30"/>
      <c r="B1815" s="24" t="s">
        <v>79</v>
      </c>
      <c r="C1815" s="25" t="s">
        <v>64</v>
      </c>
      <c r="D1815" s="25" t="s">
        <v>71</v>
      </c>
      <c r="E1815" s="25" t="s">
        <v>64</v>
      </c>
      <c r="F1815" s="25" t="s">
        <v>71</v>
      </c>
      <c r="G1815" s="25" t="s">
        <v>71</v>
      </c>
      <c r="H1815" s="25" t="s">
        <v>71</v>
      </c>
      <c r="I1815" s="25" t="s">
        <v>64</v>
      </c>
      <c r="J1815" s="25" t="s">
        <v>64</v>
      </c>
    </row>
    <row r="1816" spans="1:10" ht="12.75" customHeight="1" x14ac:dyDescent="0.2">
      <c r="A1816" s="30"/>
      <c r="B1816" s="24" t="s">
        <v>80</v>
      </c>
      <c r="C1816" s="25" t="s">
        <v>64</v>
      </c>
      <c r="D1816" s="25" t="s">
        <v>64</v>
      </c>
      <c r="E1816" s="25">
        <v>0</v>
      </c>
      <c r="F1816" s="25" t="s">
        <v>71</v>
      </c>
      <c r="G1816" s="25" t="s">
        <v>71</v>
      </c>
      <c r="H1816" s="25" t="s">
        <v>71</v>
      </c>
      <c r="I1816" s="25">
        <v>0</v>
      </c>
      <c r="J1816" s="25" t="s">
        <v>64</v>
      </c>
    </row>
    <row r="1817" spans="1:10" ht="12.75" customHeight="1" x14ac:dyDescent="0.2">
      <c r="A1817" s="30"/>
      <c r="B1817" s="24" t="s">
        <v>81</v>
      </c>
      <c r="C1817" s="25" t="s">
        <v>64</v>
      </c>
      <c r="D1817" s="25" t="s">
        <v>71</v>
      </c>
      <c r="E1817" s="25">
        <v>0</v>
      </c>
      <c r="F1817" s="25" t="s">
        <v>71</v>
      </c>
      <c r="G1817" s="25">
        <v>0</v>
      </c>
      <c r="H1817" s="25" t="s">
        <v>71</v>
      </c>
      <c r="I1817" s="25">
        <v>0</v>
      </c>
      <c r="J1817" s="25" t="s">
        <v>64</v>
      </c>
    </row>
    <row r="1818" spans="1:10" ht="12.75" customHeight="1" x14ac:dyDescent="0.2">
      <c r="A1818" s="30"/>
      <c r="B1818" s="22" t="s">
        <v>82</v>
      </c>
      <c r="C1818" s="25">
        <v>6</v>
      </c>
      <c r="D1818" s="25" t="s">
        <v>85</v>
      </c>
      <c r="E1818" s="25">
        <v>0</v>
      </c>
      <c r="F1818" s="25">
        <v>0</v>
      </c>
      <c r="G1818" s="25" t="s">
        <v>71</v>
      </c>
      <c r="H1818" s="25" t="s">
        <v>71</v>
      </c>
      <c r="I1818" s="25">
        <v>0</v>
      </c>
      <c r="J1818" s="25">
        <v>5</v>
      </c>
    </row>
    <row r="1819" spans="1:10" ht="12.75" customHeight="1" x14ac:dyDescent="0.2">
      <c r="A1819" s="30"/>
      <c r="B1819" s="31"/>
      <c r="C1819" s="25"/>
      <c r="D1819" s="25"/>
      <c r="E1819" s="25"/>
      <c r="F1819" s="25"/>
      <c r="G1819" s="25"/>
      <c r="H1819" s="25"/>
      <c r="I1819" s="25"/>
      <c r="J1819" s="25"/>
    </row>
    <row r="1820" spans="1:10" s="12" customFormat="1" ht="12.75" customHeight="1" x14ac:dyDescent="0.2">
      <c r="A1820" s="22" t="s">
        <v>246</v>
      </c>
      <c r="B1820" s="22" t="s">
        <v>247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ht="12.75" customHeight="1" x14ac:dyDescent="0.2">
      <c r="A1821" s="30"/>
      <c r="B1821" s="31"/>
      <c r="C1821" s="25"/>
      <c r="D1821" s="25"/>
      <c r="E1821" s="25"/>
      <c r="F1821" s="25"/>
      <c r="G1821" s="25"/>
      <c r="H1821" s="25"/>
      <c r="I1821" s="25"/>
      <c r="J1821" s="25"/>
    </row>
    <row r="1822" spans="1:10" ht="12.75" customHeight="1" x14ac:dyDescent="0.2">
      <c r="A1822" s="30"/>
      <c r="B1822" s="24"/>
      <c r="C1822" s="25"/>
      <c r="D1822" s="25"/>
      <c r="E1822" s="25"/>
      <c r="F1822" s="25"/>
      <c r="G1822" s="25"/>
      <c r="H1822" s="25"/>
      <c r="I1822" s="25"/>
      <c r="J1822" s="25"/>
    </row>
    <row r="1823" spans="1:10" ht="12.75" customHeight="1" x14ac:dyDescent="0.2">
      <c r="A1823" s="30"/>
      <c r="B1823" s="22" t="s">
        <v>62</v>
      </c>
      <c r="C1823" s="25">
        <v>61</v>
      </c>
      <c r="D1823" s="25">
        <v>33</v>
      </c>
      <c r="E1823" s="25">
        <v>0</v>
      </c>
      <c r="F1823" s="25" t="s">
        <v>71</v>
      </c>
      <c r="G1823" s="25">
        <v>25</v>
      </c>
      <c r="H1823" s="25">
        <v>1</v>
      </c>
      <c r="I1823" s="25" t="s">
        <v>71</v>
      </c>
      <c r="J1823" s="25">
        <v>1</v>
      </c>
    </row>
    <row r="1824" spans="1:10" ht="12.75" customHeight="1" x14ac:dyDescent="0.2">
      <c r="A1824" s="30"/>
      <c r="B1824" s="22" t="s">
        <v>63</v>
      </c>
      <c r="C1824" s="25" t="s">
        <v>64</v>
      </c>
      <c r="D1824" s="25" t="s">
        <v>71</v>
      </c>
      <c r="E1824" s="25">
        <v>0</v>
      </c>
      <c r="F1824" s="25" t="s">
        <v>71</v>
      </c>
      <c r="G1824" s="25">
        <v>3</v>
      </c>
      <c r="H1824" s="25" t="s">
        <v>85</v>
      </c>
      <c r="I1824" s="25">
        <v>0</v>
      </c>
      <c r="J1824" s="25" t="s">
        <v>64</v>
      </c>
    </row>
    <row r="1825" spans="1:10" ht="12.75" customHeight="1" x14ac:dyDescent="0.2">
      <c r="A1825" s="30"/>
      <c r="B1825" s="24" t="s">
        <v>65</v>
      </c>
      <c r="C1825" s="25" t="s">
        <v>64</v>
      </c>
      <c r="D1825" s="25" t="s">
        <v>71</v>
      </c>
      <c r="E1825" s="25">
        <v>0</v>
      </c>
      <c r="F1825" s="25">
        <v>0</v>
      </c>
      <c r="G1825" s="25">
        <v>1</v>
      </c>
      <c r="H1825" s="25" t="s">
        <v>85</v>
      </c>
      <c r="I1825" s="25">
        <v>0</v>
      </c>
      <c r="J1825" s="25" t="s">
        <v>64</v>
      </c>
    </row>
    <row r="1826" spans="1:10" ht="12.75" customHeight="1" x14ac:dyDescent="0.2">
      <c r="A1826" s="30"/>
      <c r="B1826" s="24" t="s">
        <v>66</v>
      </c>
      <c r="C1826" s="25" t="s">
        <v>64</v>
      </c>
      <c r="D1826" s="25">
        <v>0</v>
      </c>
      <c r="E1826" s="25">
        <v>0</v>
      </c>
      <c r="F1826" s="25" t="s">
        <v>71</v>
      </c>
      <c r="G1826" s="25">
        <v>2</v>
      </c>
      <c r="H1826" s="25" t="s">
        <v>71</v>
      </c>
      <c r="I1826" s="25">
        <v>0</v>
      </c>
      <c r="J1826" s="25" t="s">
        <v>64</v>
      </c>
    </row>
    <row r="1827" spans="1:10" ht="12.75" customHeight="1" x14ac:dyDescent="0.2">
      <c r="A1827" s="30"/>
      <c r="B1827" s="22" t="s">
        <v>67</v>
      </c>
      <c r="C1827" s="25" t="s">
        <v>64</v>
      </c>
      <c r="D1827" s="25">
        <v>17</v>
      </c>
      <c r="E1827" s="25">
        <v>0</v>
      </c>
      <c r="F1827" s="25" t="s">
        <v>71</v>
      </c>
      <c r="G1827" s="25">
        <v>13</v>
      </c>
      <c r="H1827" s="25" t="s">
        <v>71</v>
      </c>
      <c r="I1827" s="25" t="s">
        <v>71</v>
      </c>
      <c r="J1827" s="25" t="s">
        <v>64</v>
      </c>
    </row>
    <row r="1828" spans="1:10" ht="12.75" customHeight="1" x14ac:dyDescent="0.2">
      <c r="A1828" s="30"/>
      <c r="B1828" s="24" t="s">
        <v>69</v>
      </c>
      <c r="C1828" s="25" t="s">
        <v>64</v>
      </c>
      <c r="D1828" s="25">
        <v>2</v>
      </c>
      <c r="E1828" s="25">
        <v>0</v>
      </c>
      <c r="F1828" s="25" t="s">
        <v>71</v>
      </c>
      <c r="G1828" s="25">
        <v>10</v>
      </c>
      <c r="H1828" s="25" t="s">
        <v>71</v>
      </c>
      <c r="I1828" s="25" t="s">
        <v>71</v>
      </c>
      <c r="J1828" s="25" t="s">
        <v>64</v>
      </c>
    </row>
    <row r="1829" spans="1:10" ht="12.75" customHeight="1" x14ac:dyDescent="0.2">
      <c r="A1829" s="30"/>
      <c r="B1829" s="24" t="s">
        <v>70</v>
      </c>
      <c r="C1829" s="25" t="s">
        <v>64</v>
      </c>
      <c r="D1829" s="25">
        <v>2</v>
      </c>
      <c r="E1829" s="25">
        <v>0</v>
      </c>
      <c r="F1829" s="25">
        <v>0</v>
      </c>
      <c r="G1829" s="25" t="s">
        <v>71</v>
      </c>
      <c r="H1829" s="25">
        <v>0</v>
      </c>
      <c r="I1829" s="25">
        <v>0</v>
      </c>
      <c r="J1829" s="25" t="s">
        <v>64</v>
      </c>
    </row>
    <row r="1830" spans="1:10" ht="12.75" customHeight="1" x14ac:dyDescent="0.2">
      <c r="A1830" s="30"/>
      <c r="B1830" s="24" t="s">
        <v>72</v>
      </c>
      <c r="C1830" s="25" t="s">
        <v>64</v>
      </c>
      <c r="D1830" s="25">
        <v>11</v>
      </c>
      <c r="E1830" s="25">
        <v>0</v>
      </c>
      <c r="F1830" s="25" t="s">
        <v>71</v>
      </c>
      <c r="G1830" s="25">
        <v>1</v>
      </c>
      <c r="H1830" s="25" t="s">
        <v>71</v>
      </c>
      <c r="I1830" s="25">
        <v>0</v>
      </c>
      <c r="J1830" s="25" t="s">
        <v>64</v>
      </c>
    </row>
    <row r="1831" spans="1:10" ht="12.75" customHeight="1" x14ac:dyDescent="0.2">
      <c r="A1831" s="30"/>
      <c r="B1831" s="24" t="s">
        <v>73</v>
      </c>
      <c r="C1831" s="25" t="s">
        <v>64</v>
      </c>
      <c r="D1831" s="25" t="s">
        <v>71</v>
      </c>
      <c r="E1831" s="25" t="s">
        <v>64</v>
      </c>
      <c r="F1831" s="25" t="s">
        <v>64</v>
      </c>
      <c r="G1831" s="25" t="s">
        <v>64</v>
      </c>
      <c r="H1831" s="25" t="s">
        <v>64</v>
      </c>
      <c r="I1831" s="25" t="s">
        <v>64</v>
      </c>
      <c r="J1831" s="25" t="s">
        <v>64</v>
      </c>
    </row>
    <row r="1832" spans="1:10" ht="12.75" customHeight="1" x14ac:dyDescent="0.2">
      <c r="A1832" s="30"/>
      <c r="B1832" s="24" t="s">
        <v>74</v>
      </c>
      <c r="C1832" s="25" t="s">
        <v>64</v>
      </c>
      <c r="D1832" s="25" t="s">
        <v>85</v>
      </c>
      <c r="E1832" s="25">
        <v>0</v>
      </c>
      <c r="F1832" s="25">
        <v>0</v>
      </c>
      <c r="G1832" s="25" t="s">
        <v>85</v>
      </c>
      <c r="H1832" s="25">
        <v>0</v>
      </c>
      <c r="I1832" s="25">
        <v>0</v>
      </c>
      <c r="J1832" s="25" t="s">
        <v>64</v>
      </c>
    </row>
    <row r="1833" spans="1:10" ht="12.75" customHeight="1" x14ac:dyDescent="0.2">
      <c r="A1833" s="30"/>
      <c r="B1833" s="22" t="s">
        <v>75</v>
      </c>
      <c r="C1833" s="25" t="s">
        <v>64</v>
      </c>
      <c r="D1833" s="25">
        <v>16</v>
      </c>
      <c r="E1833" s="25">
        <v>0</v>
      </c>
      <c r="F1833" s="25" t="s">
        <v>71</v>
      </c>
      <c r="G1833" s="25">
        <v>10</v>
      </c>
      <c r="H1833" s="25">
        <v>1</v>
      </c>
      <c r="I1833" s="25">
        <v>0</v>
      </c>
      <c r="J1833" s="25" t="s">
        <v>64</v>
      </c>
    </row>
    <row r="1834" spans="1:10" ht="12.75" customHeight="1" x14ac:dyDescent="0.2">
      <c r="A1834" s="30"/>
      <c r="B1834" s="24" t="s">
        <v>76</v>
      </c>
      <c r="C1834" s="25" t="s">
        <v>64</v>
      </c>
      <c r="D1834" s="25">
        <v>8</v>
      </c>
      <c r="E1834" s="25">
        <v>0</v>
      </c>
      <c r="F1834" s="25" t="s">
        <v>71</v>
      </c>
      <c r="G1834" s="25">
        <v>8</v>
      </c>
      <c r="H1834" s="25" t="s">
        <v>71</v>
      </c>
      <c r="I1834" s="25">
        <v>0</v>
      </c>
      <c r="J1834" s="25" t="s">
        <v>64</v>
      </c>
    </row>
    <row r="1835" spans="1:10" ht="12.75" customHeight="1" x14ac:dyDescent="0.2">
      <c r="A1835" s="30"/>
      <c r="B1835" s="24" t="s">
        <v>77</v>
      </c>
      <c r="C1835" s="25" t="s">
        <v>64</v>
      </c>
      <c r="D1835" s="25">
        <v>4</v>
      </c>
      <c r="E1835" s="25" t="s">
        <v>64</v>
      </c>
      <c r="F1835" s="25" t="s">
        <v>64</v>
      </c>
      <c r="G1835" s="25" t="s">
        <v>64</v>
      </c>
      <c r="H1835" s="25" t="s">
        <v>64</v>
      </c>
      <c r="I1835" s="25" t="s">
        <v>64</v>
      </c>
      <c r="J1835" s="25" t="s">
        <v>64</v>
      </c>
    </row>
    <row r="1836" spans="1:10" ht="12.75" customHeight="1" x14ac:dyDescent="0.2">
      <c r="A1836" s="30"/>
      <c r="B1836" s="24" t="s">
        <v>78</v>
      </c>
      <c r="C1836" s="25" t="s">
        <v>64</v>
      </c>
      <c r="D1836" s="25">
        <v>1</v>
      </c>
      <c r="E1836" s="25">
        <v>0</v>
      </c>
      <c r="F1836" s="25" t="s">
        <v>71</v>
      </c>
      <c r="G1836" s="25" t="s">
        <v>71</v>
      </c>
      <c r="H1836" s="25" t="s">
        <v>71</v>
      </c>
      <c r="I1836" s="25">
        <v>0</v>
      </c>
      <c r="J1836" s="25" t="s">
        <v>64</v>
      </c>
    </row>
    <row r="1837" spans="1:10" ht="12.75" customHeight="1" x14ac:dyDescent="0.2">
      <c r="A1837" s="30"/>
      <c r="B1837" s="24" t="s">
        <v>79</v>
      </c>
      <c r="C1837" s="25" t="s">
        <v>64</v>
      </c>
      <c r="D1837" s="25" t="s">
        <v>71</v>
      </c>
      <c r="E1837" s="25" t="s">
        <v>64</v>
      </c>
      <c r="F1837" s="25" t="s">
        <v>71</v>
      </c>
      <c r="G1837" s="25" t="s">
        <v>71</v>
      </c>
      <c r="H1837" s="25" t="s">
        <v>71</v>
      </c>
      <c r="I1837" s="25" t="s">
        <v>64</v>
      </c>
      <c r="J1837" s="25" t="s">
        <v>64</v>
      </c>
    </row>
    <row r="1838" spans="1:10" ht="12.75" customHeight="1" x14ac:dyDescent="0.2">
      <c r="A1838" s="30"/>
      <c r="B1838" s="24" t="s">
        <v>80</v>
      </c>
      <c r="C1838" s="25" t="s">
        <v>64</v>
      </c>
      <c r="D1838" s="25" t="s">
        <v>64</v>
      </c>
      <c r="E1838" s="25">
        <v>0</v>
      </c>
      <c r="F1838" s="25" t="s">
        <v>71</v>
      </c>
      <c r="G1838" s="25" t="s">
        <v>71</v>
      </c>
      <c r="H1838" s="25">
        <v>0</v>
      </c>
      <c r="I1838" s="25">
        <v>0</v>
      </c>
      <c r="J1838" s="25" t="s">
        <v>64</v>
      </c>
    </row>
    <row r="1839" spans="1:10" ht="12.75" customHeight="1" x14ac:dyDescent="0.2">
      <c r="A1839" s="30"/>
      <c r="B1839" s="24" t="s">
        <v>81</v>
      </c>
      <c r="C1839" s="25" t="s">
        <v>64</v>
      </c>
      <c r="D1839" s="25" t="s">
        <v>85</v>
      </c>
      <c r="E1839" s="25">
        <v>0</v>
      </c>
      <c r="F1839" s="25" t="s">
        <v>71</v>
      </c>
      <c r="G1839" s="25" t="s">
        <v>85</v>
      </c>
      <c r="H1839" s="25" t="s">
        <v>71</v>
      </c>
      <c r="I1839" s="25">
        <v>0</v>
      </c>
      <c r="J1839" s="25" t="s">
        <v>64</v>
      </c>
    </row>
    <row r="1840" spans="1:10" ht="12.75" customHeight="1" thickBot="1" x14ac:dyDescent="0.25">
      <c r="A1840" s="30"/>
      <c r="B1840" s="22" t="s">
        <v>82</v>
      </c>
      <c r="C1840" s="25">
        <v>1</v>
      </c>
      <c r="D1840" s="25" t="s">
        <v>71</v>
      </c>
      <c r="E1840" s="25">
        <v>0</v>
      </c>
      <c r="F1840" s="25">
        <v>0</v>
      </c>
      <c r="G1840" s="25" t="s">
        <v>71</v>
      </c>
      <c r="H1840" s="25" t="s">
        <v>71</v>
      </c>
      <c r="I1840" s="25">
        <v>0</v>
      </c>
      <c r="J1840" s="25">
        <v>1</v>
      </c>
    </row>
    <row r="1841" spans="1:12" s="34" customFormat="1" ht="12" customHeight="1" x14ac:dyDescent="0.2">
      <c r="A1841" s="69"/>
      <c r="B1841" s="69"/>
      <c r="C1841" s="69"/>
      <c r="D1841" s="69"/>
      <c r="E1841" s="69"/>
      <c r="F1841" s="69"/>
      <c r="G1841" s="69"/>
      <c r="H1841" s="69"/>
      <c r="I1841" s="69"/>
      <c r="J1841" s="69"/>
      <c r="K1841" s="32"/>
      <c r="L1841" s="33"/>
    </row>
    <row r="1842" spans="1:12" ht="12" customHeight="1" x14ac:dyDescent="0.2">
      <c r="A1842" s="70"/>
      <c r="B1842" s="70"/>
      <c r="C1842" s="70"/>
      <c r="D1842" s="70"/>
      <c r="E1842" s="70"/>
      <c r="F1842" s="70"/>
      <c r="G1842" s="70"/>
      <c r="H1842" s="70"/>
      <c r="I1842" s="70"/>
      <c r="J1842" s="70"/>
      <c r="K1842" s="35"/>
      <c r="L1842" s="36"/>
    </row>
    <row r="1843" spans="1:12" ht="12" customHeight="1" x14ac:dyDescent="0.2">
      <c r="A1843" s="70"/>
      <c r="B1843" s="70"/>
      <c r="C1843" s="70"/>
      <c r="D1843" s="70"/>
      <c r="E1843" s="70"/>
      <c r="F1843" s="70"/>
      <c r="G1843" s="70"/>
      <c r="H1843" s="70"/>
      <c r="I1843" s="70"/>
      <c r="J1843" s="70"/>
      <c r="K1843" s="35"/>
      <c r="L1843" s="36"/>
    </row>
    <row r="1844" spans="1:12" ht="12" customHeight="1" x14ac:dyDescent="0.2">
      <c r="A1844" s="68"/>
      <c r="B1844" s="68"/>
      <c r="C1844" s="68"/>
      <c r="D1844" s="68"/>
      <c r="E1844" s="68"/>
      <c r="F1844" s="68"/>
      <c r="G1844" s="68"/>
      <c r="H1844" s="68"/>
      <c r="I1844" s="68"/>
      <c r="J1844" s="68"/>
      <c r="K1844" s="37"/>
      <c r="L1844" s="36"/>
    </row>
    <row r="1845" spans="1:12" ht="12" customHeight="1" x14ac:dyDescent="0.2">
      <c r="A1845" s="68"/>
      <c r="B1845" s="68"/>
      <c r="C1845" s="68"/>
      <c r="D1845" s="68"/>
      <c r="E1845" s="68"/>
      <c r="F1845" s="68"/>
      <c r="G1845" s="68"/>
      <c r="H1845" s="68"/>
      <c r="I1845" s="68"/>
      <c r="J1845" s="68"/>
      <c r="K1845" s="37"/>
      <c r="L1845" s="36"/>
    </row>
    <row r="1846" spans="1:12" ht="12" customHeight="1" x14ac:dyDescent="0.2">
      <c r="A1846" s="68"/>
      <c r="B1846" s="68"/>
      <c r="C1846" s="68"/>
      <c r="D1846" s="68"/>
      <c r="E1846" s="68"/>
      <c r="F1846" s="68"/>
      <c r="G1846" s="68"/>
      <c r="H1846" s="68"/>
      <c r="I1846" s="68"/>
      <c r="J1846" s="68"/>
      <c r="K1846" s="37"/>
      <c r="L1846" s="36"/>
    </row>
    <row r="1847" spans="1:12" ht="12" customHeight="1" x14ac:dyDescent="0.2">
      <c r="A1847" s="68"/>
      <c r="B1847" s="68"/>
      <c r="C1847" s="68"/>
      <c r="D1847" s="68"/>
      <c r="E1847" s="68"/>
      <c r="F1847" s="68"/>
      <c r="G1847" s="68"/>
      <c r="H1847" s="68"/>
      <c r="I1847" s="68"/>
      <c r="J1847" s="68"/>
      <c r="K1847" s="37"/>
      <c r="L1847" s="36"/>
    </row>
    <row r="1848" spans="1:12" ht="12" customHeight="1" x14ac:dyDescent="0.2">
      <c r="A1848" s="67"/>
      <c r="B1848" s="67"/>
      <c r="C1848" s="67"/>
      <c r="D1848" s="67"/>
      <c r="E1848" s="67"/>
      <c r="F1848" s="67"/>
      <c r="G1848" s="67"/>
      <c r="H1848" s="67"/>
      <c r="I1848" s="67"/>
      <c r="J1848" s="67"/>
      <c r="K1848" s="36"/>
      <c r="L1848" s="36"/>
    </row>
    <row r="1849" spans="1:12" ht="12" customHeight="1" x14ac:dyDescent="0.2">
      <c r="A1849" s="67"/>
      <c r="B1849" s="67"/>
      <c r="C1849" s="67"/>
      <c r="D1849" s="67"/>
      <c r="E1849" s="67"/>
      <c r="F1849" s="67"/>
      <c r="G1849" s="67"/>
      <c r="H1849" s="67"/>
      <c r="I1849" s="67"/>
      <c r="J1849" s="67"/>
      <c r="K1849" s="36"/>
      <c r="L1849" s="36"/>
    </row>
    <row r="1850" spans="1:12" ht="12" customHeight="1" x14ac:dyDescent="0.2">
      <c r="A1850" s="68"/>
      <c r="B1850" s="68"/>
      <c r="C1850" s="68"/>
      <c r="D1850" s="68"/>
      <c r="E1850" s="68"/>
      <c r="F1850" s="68"/>
      <c r="G1850" s="68"/>
      <c r="H1850" s="68"/>
      <c r="I1850" s="68"/>
      <c r="J1850" s="68"/>
      <c r="K1850" s="37"/>
      <c r="L1850" s="36"/>
    </row>
    <row r="1851" spans="1:12" ht="12" customHeight="1" x14ac:dyDescent="0.2">
      <c r="A1851" s="68"/>
      <c r="B1851" s="68"/>
      <c r="C1851" s="68"/>
      <c r="D1851" s="68"/>
      <c r="E1851" s="68"/>
      <c r="F1851" s="68"/>
      <c r="G1851" s="68"/>
      <c r="H1851" s="68"/>
      <c r="I1851" s="68"/>
      <c r="J1851" s="68"/>
      <c r="K1851" s="37"/>
      <c r="L1851" s="36"/>
    </row>
    <row r="1852" spans="1:12" ht="12" customHeight="1" x14ac:dyDescent="0.2">
      <c r="A1852" s="68"/>
      <c r="B1852" s="68"/>
      <c r="C1852" s="68"/>
      <c r="D1852" s="68"/>
      <c r="E1852" s="68"/>
      <c r="F1852" s="68"/>
      <c r="G1852" s="68"/>
      <c r="H1852" s="68"/>
      <c r="I1852" s="68"/>
      <c r="J1852" s="68"/>
      <c r="K1852" s="37"/>
      <c r="L1852" s="36"/>
    </row>
    <row r="1853" spans="1:12" ht="12" customHeight="1" x14ac:dyDescent="0.2">
      <c r="A1853" s="68"/>
      <c r="B1853" s="68"/>
      <c r="C1853" s="68"/>
      <c r="D1853" s="68"/>
      <c r="E1853" s="68"/>
      <c r="F1853" s="68"/>
      <c r="G1853" s="68"/>
      <c r="H1853" s="68"/>
      <c r="I1853" s="68"/>
      <c r="J1853" s="68"/>
      <c r="K1853" s="37"/>
      <c r="L1853" s="36"/>
    </row>
    <row r="1854" spans="1:12" ht="12" customHeight="1" x14ac:dyDescent="0.2">
      <c r="A1854" s="68"/>
      <c r="B1854" s="68"/>
      <c r="C1854" s="68"/>
      <c r="D1854" s="68"/>
      <c r="E1854" s="68"/>
      <c r="F1854" s="68"/>
      <c r="G1854" s="68"/>
      <c r="H1854" s="68"/>
      <c r="I1854" s="68"/>
      <c r="J1854" s="68"/>
      <c r="K1854" s="37"/>
      <c r="L1854" s="36"/>
    </row>
    <row r="1855" spans="1:12" ht="12" customHeight="1" x14ac:dyDescent="0.2">
      <c r="A1855" s="68"/>
      <c r="B1855" s="68"/>
      <c r="C1855" s="68"/>
      <c r="D1855" s="68"/>
      <c r="E1855" s="68"/>
      <c r="F1855" s="68"/>
      <c r="G1855" s="68"/>
      <c r="H1855" s="68"/>
      <c r="I1855" s="68"/>
      <c r="J1855" s="68"/>
      <c r="K1855" s="37"/>
      <c r="L1855" s="36"/>
    </row>
    <row r="1856" spans="1:12" ht="12" customHeight="1" x14ac:dyDescent="0.2">
      <c r="A1856" s="67"/>
      <c r="B1856" s="67"/>
      <c r="C1856" s="67"/>
      <c r="D1856" s="67"/>
      <c r="E1856" s="67"/>
      <c r="F1856" s="67"/>
      <c r="G1856" s="67"/>
      <c r="H1856" s="67"/>
      <c r="I1856" s="67"/>
      <c r="J1856" s="67"/>
      <c r="K1856" s="36"/>
      <c r="L1856" s="36"/>
    </row>
    <row r="1857" spans="1:12" ht="12" customHeight="1" x14ac:dyDescent="0.2">
      <c r="A1857" s="67"/>
      <c r="B1857" s="67"/>
      <c r="C1857" s="67"/>
      <c r="D1857" s="67"/>
      <c r="E1857" s="67"/>
      <c r="F1857" s="67"/>
      <c r="G1857" s="67"/>
      <c r="H1857" s="67"/>
      <c r="I1857" s="67"/>
      <c r="J1857" s="67"/>
      <c r="K1857" s="36"/>
      <c r="L1857" s="36"/>
    </row>
    <row r="1858" spans="1:12" ht="12" customHeight="1" x14ac:dyDescent="0.2">
      <c r="A1858" s="67"/>
      <c r="B1858" s="67"/>
      <c r="C1858" s="67"/>
      <c r="D1858" s="67"/>
      <c r="E1858" s="67"/>
      <c r="F1858" s="67"/>
      <c r="G1858" s="67"/>
      <c r="H1858" s="67"/>
      <c r="I1858" s="67"/>
      <c r="J1858" s="67"/>
      <c r="K1858" s="36"/>
      <c r="L1858" s="36"/>
    </row>
    <row r="1859" spans="1:12" ht="12" customHeight="1" x14ac:dyDescent="0.2">
      <c r="A1859" s="67"/>
      <c r="B1859" s="67"/>
      <c r="C1859" s="67"/>
      <c r="D1859" s="67"/>
      <c r="E1859" s="67"/>
      <c r="F1859" s="67"/>
      <c r="G1859" s="67"/>
      <c r="H1859" s="67"/>
      <c r="I1859" s="67"/>
      <c r="J1859" s="67"/>
      <c r="K1859" s="36"/>
      <c r="L1859" s="36"/>
    </row>
    <row r="1860" spans="1:12" ht="12" customHeight="1" x14ac:dyDescent="0.2">
      <c r="A1860" s="68"/>
      <c r="B1860" s="68"/>
      <c r="C1860" s="68"/>
      <c r="D1860" s="68"/>
      <c r="E1860" s="68"/>
      <c r="F1860" s="68"/>
      <c r="G1860" s="68"/>
      <c r="H1860" s="68"/>
      <c r="I1860" s="68"/>
      <c r="J1860" s="68"/>
      <c r="K1860" s="37"/>
      <c r="L1860" s="36"/>
    </row>
    <row r="1861" spans="1:12" ht="12" customHeight="1" x14ac:dyDescent="0.2">
      <c r="A1861" s="67"/>
      <c r="B1861" s="67"/>
      <c r="C1861" s="67"/>
      <c r="D1861" s="67"/>
      <c r="E1861" s="67"/>
      <c r="F1861" s="67"/>
      <c r="G1861" s="67"/>
      <c r="H1861" s="67"/>
      <c r="I1861" s="67"/>
      <c r="J1861" s="67"/>
      <c r="K1861" s="36"/>
    </row>
    <row r="1862" spans="1:12" ht="12" customHeight="1" x14ac:dyDescent="0.2">
      <c r="A1862" s="38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</row>
    <row r="1863" spans="1:12" ht="12" customHeight="1" x14ac:dyDescent="0.2">
      <c r="A1863" s="38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</row>
    <row r="1864" spans="1:12" ht="12" customHeight="1" x14ac:dyDescent="0.2">
      <c r="A1864" s="38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</row>
    <row r="1865" spans="1:12" ht="12" customHeight="1" x14ac:dyDescent="0.2">
      <c r="A1865" s="38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</row>
    <row r="1866" spans="1:12" ht="12" customHeight="1" x14ac:dyDescent="0.2">
      <c r="A1866" s="38"/>
    </row>
    <row r="1867" spans="1:12" ht="12" customHeight="1" x14ac:dyDescent="0.2">
      <c r="A1867" s="38"/>
    </row>
    <row r="1868" spans="1:12" ht="12" customHeight="1" x14ac:dyDescent="0.2"/>
    <row r="1869" spans="1:12" ht="12" customHeight="1" x14ac:dyDescent="0.2"/>
    <row r="1870" spans="1:12" ht="12" customHeight="1" x14ac:dyDescent="0.2"/>
    <row r="1871" spans="1:12" ht="12" customHeight="1" x14ac:dyDescent="0.2"/>
    <row r="1872" spans="1:1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</sheetData>
  <mergeCells count="21">
    <mergeCell ref="A1852:J1852"/>
    <mergeCell ref="A1841:J1841"/>
    <mergeCell ref="A1842:J1842"/>
    <mergeCell ref="A1843:J1843"/>
    <mergeCell ref="A1844:J1844"/>
    <mergeCell ref="A1845:J1845"/>
    <mergeCell ref="A1846:J1846"/>
    <mergeCell ref="A1847:J1847"/>
    <mergeCell ref="A1848:J1848"/>
    <mergeCell ref="A1849:J1849"/>
    <mergeCell ref="A1850:J1850"/>
    <mergeCell ref="A1851:J1851"/>
    <mergeCell ref="A1859:J1859"/>
    <mergeCell ref="A1860:J1860"/>
    <mergeCell ref="A1861:J1861"/>
    <mergeCell ref="A1853:J1853"/>
    <mergeCell ref="A1854:J1854"/>
    <mergeCell ref="A1855:J1855"/>
    <mergeCell ref="A1856:J1856"/>
    <mergeCell ref="A1857:J1857"/>
    <mergeCell ref="A1858:J1858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9</xdr:col>
                <xdr:colOff>266700</xdr:colOff>
                <xdr:row>1868</xdr:row>
                <xdr:rowOff>66675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591E-38D4-48E8-A7E0-E3155B8BF3B5}">
  <dimension ref="A1:AH3615"/>
  <sheetViews>
    <sheetView workbookViewId="0"/>
  </sheetViews>
  <sheetFormatPr defaultRowHeight="15" x14ac:dyDescent="0.25"/>
  <sheetData>
    <row r="1" spans="1:34" x14ac:dyDescent="0.25">
      <c r="A1" t="s">
        <v>542</v>
      </c>
    </row>
    <row r="2" spans="1:34" x14ac:dyDescent="0.25">
      <c r="A2" t="s">
        <v>541</v>
      </c>
    </row>
    <row r="4" spans="1:34" s="59" customFormat="1" x14ac:dyDescent="0.25">
      <c r="A4" s="59" t="s">
        <v>540</v>
      </c>
    </row>
    <row r="5" spans="1:34" x14ac:dyDescent="0.25">
      <c r="A5" t="s">
        <v>297</v>
      </c>
    </row>
    <row r="6" spans="1:34" x14ac:dyDescent="0.25"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8" spans="1:34" x14ac:dyDescent="0.25">
      <c r="A8" t="s">
        <v>376</v>
      </c>
    </row>
    <row r="9" spans="1:34" x14ac:dyDescent="0.25">
      <c r="A9" t="s">
        <v>375</v>
      </c>
      <c r="C9">
        <v>280.69900000000001</v>
      </c>
      <c r="D9">
        <v>288.79700000000003</v>
      </c>
      <c r="E9">
        <v>298.44799999999998</v>
      </c>
      <c r="F9">
        <v>297.17200000000003</v>
      </c>
      <c r="G9">
        <v>305.95800000000003</v>
      </c>
      <c r="H9">
        <v>308.49200000000002</v>
      </c>
      <c r="I9">
        <v>311.928</v>
      </c>
      <c r="J9">
        <v>315.69299999999998</v>
      </c>
      <c r="K9">
        <v>319.459</v>
      </c>
      <c r="L9">
        <v>323.149</v>
      </c>
      <c r="M9">
        <v>326.70699999999999</v>
      </c>
      <c r="N9">
        <v>330.25299999999999</v>
      </c>
      <c r="O9">
        <v>333.87700000000001</v>
      </c>
      <c r="P9">
        <v>337.19400000000002</v>
      </c>
      <c r="Q9">
        <v>340.15</v>
      </c>
      <c r="R9">
        <v>342.851</v>
      </c>
      <c r="S9">
        <v>345.71499999999997</v>
      </c>
      <c r="T9">
        <v>348.62200000000001</v>
      </c>
      <c r="U9">
        <v>351.70600000000002</v>
      </c>
      <c r="V9">
        <v>354.72399999999999</v>
      </c>
      <c r="W9">
        <v>357.64100000000002</v>
      </c>
      <c r="X9">
        <v>360.68400000000003</v>
      </c>
      <c r="Y9">
        <v>363.69200000000001</v>
      </c>
      <c r="Z9">
        <v>366.733</v>
      </c>
      <c r="AA9">
        <v>369.65100000000001</v>
      </c>
      <c r="AB9">
        <v>372.45400000000001</v>
      </c>
      <c r="AC9">
        <v>375.34199999999998</v>
      </c>
      <c r="AD9">
        <v>378.173</v>
      </c>
      <c r="AE9">
        <v>380.94299999999998</v>
      </c>
      <c r="AF9">
        <v>383.63400000000001</v>
      </c>
      <c r="AG9">
        <v>386.33699999999999</v>
      </c>
      <c r="AH9">
        <v>389.04</v>
      </c>
    </row>
    <row r="10" spans="1:34" x14ac:dyDescent="0.25">
      <c r="A10" t="s">
        <v>374</v>
      </c>
      <c r="C10">
        <v>553.63400000000001</v>
      </c>
      <c r="D10">
        <v>576.35599999999999</v>
      </c>
      <c r="E10">
        <v>639.28599999999994</v>
      </c>
      <c r="F10">
        <v>639.33399999999995</v>
      </c>
      <c r="G10">
        <v>634.07500000000005</v>
      </c>
      <c r="H10">
        <v>632.58500000000004</v>
      </c>
      <c r="I10">
        <v>631.16300000000001</v>
      </c>
      <c r="J10">
        <v>631.12400000000002</v>
      </c>
      <c r="K10">
        <v>630.66</v>
      </c>
      <c r="L10">
        <v>630.05399999999997</v>
      </c>
      <c r="M10">
        <v>629.06500000000005</v>
      </c>
      <c r="N10">
        <v>627.97199999999998</v>
      </c>
      <c r="O10">
        <v>626.93700000000001</v>
      </c>
      <c r="P10">
        <v>625.24699999999996</v>
      </c>
      <c r="Q10">
        <v>622.82399999999996</v>
      </c>
      <c r="R10">
        <v>619.88499999999999</v>
      </c>
      <c r="S10">
        <v>617.20000000000005</v>
      </c>
      <c r="T10">
        <v>614.54200000000003</v>
      </c>
      <c r="U10">
        <v>612.14599999999996</v>
      </c>
      <c r="V10">
        <v>609.58299999999997</v>
      </c>
      <c r="W10">
        <v>606.80200000000002</v>
      </c>
      <c r="X10">
        <v>604.18700000000001</v>
      </c>
      <c r="Y10">
        <v>601.46699999999998</v>
      </c>
      <c r="Z10">
        <v>598.75800000000004</v>
      </c>
      <c r="AA10">
        <v>595.80600000000004</v>
      </c>
      <c r="AB10">
        <v>592.63300000000004</v>
      </c>
      <c r="AC10">
        <v>589.56299999999999</v>
      </c>
      <c r="AD10">
        <v>586.37</v>
      </c>
      <c r="AE10">
        <v>583.05399999999997</v>
      </c>
      <c r="AF10">
        <v>579.59</v>
      </c>
      <c r="AG10">
        <v>576.12199999999996</v>
      </c>
      <c r="AH10">
        <v>572.63199999999995</v>
      </c>
    </row>
    <row r="12" spans="1:34" x14ac:dyDescent="0.25">
      <c r="A12" t="s">
        <v>373</v>
      </c>
    </row>
    <row r="13" spans="1:34" x14ac:dyDescent="0.25">
      <c r="A13" t="s">
        <v>325</v>
      </c>
      <c r="C13">
        <v>132.38499999999999</v>
      </c>
      <c r="D13">
        <v>135.26400000000001</v>
      </c>
      <c r="E13">
        <v>135.91800000000001</v>
      </c>
      <c r="F13">
        <v>136.11600000000001</v>
      </c>
      <c r="G13">
        <v>143.40899999999999</v>
      </c>
      <c r="H13">
        <v>144.12100000000001</v>
      </c>
      <c r="I13">
        <v>145.25200000000001</v>
      </c>
      <c r="J13">
        <v>146.571</v>
      </c>
      <c r="K13">
        <v>147.89699999999999</v>
      </c>
      <c r="L13">
        <v>149.06100000000001</v>
      </c>
      <c r="M13">
        <v>150.33099999999999</v>
      </c>
      <c r="N13">
        <v>151.542</v>
      </c>
      <c r="O13">
        <v>152.65700000000001</v>
      </c>
      <c r="P13">
        <v>153.92400000000001</v>
      </c>
      <c r="Q13">
        <v>154.86000000000001</v>
      </c>
      <c r="R13">
        <v>155.75899999999999</v>
      </c>
      <c r="S13">
        <v>156.733</v>
      </c>
      <c r="T13">
        <v>157.77000000000001</v>
      </c>
      <c r="U13">
        <v>158.929</v>
      </c>
      <c r="V13">
        <v>160.072</v>
      </c>
      <c r="W13">
        <v>161.125</v>
      </c>
      <c r="X13">
        <v>162.17599999999999</v>
      </c>
      <c r="Y13">
        <v>163.167</v>
      </c>
      <c r="Z13">
        <v>164.21799999999999</v>
      </c>
      <c r="AA13">
        <v>165.21799999999999</v>
      </c>
      <c r="AB13">
        <v>166.16399999999999</v>
      </c>
      <c r="AC13">
        <v>167.143</v>
      </c>
      <c r="AD13">
        <v>168.09200000000001</v>
      </c>
      <c r="AE13">
        <v>169.01400000000001</v>
      </c>
      <c r="AF13">
        <v>169.91</v>
      </c>
      <c r="AG13">
        <v>170.809</v>
      </c>
      <c r="AH13">
        <v>171.70599999999999</v>
      </c>
    </row>
    <row r="14" spans="1:34" x14ac:dyDescent="0.25">
      <c r="A14" t="s">
        <v>370</v>
      </c>
      <c r="C14">
        <v>64.72</v>
      </c>
      <c r="D14">
        <v>64.498000000000005</v>
      </c>
      <c r="E14">
        <v>68.682000000000002</v>
      </c>
      <c r="F14">
        <v>68.832999999999998</v>
      </c>
      <c r="G14">
        <v>67.680999999999997</v>
      </c>
      <c r="H14">
        <v>67.593000000000004</v>
      </c>
      <c r="I14">
        <v>67.796000000000006</v>
      </c>
      <c r="J14">
        <v>68.123000000000005</v>
      </c>
      <c r="K14">
        <v>68.471999999999994</v>
      </c>
      <c r="L14">
        <v>68.734999999999999</v>
      </c>
      <c r="M14">
        <v>69.099999999999994</v>
      </c>
      <c r="N14">
        <v>69.421000000000006</v>
      </c>
      <c r="O14">
        <v>69.745999999999995</v>
      </c>
      <c r="P14">
        <v>70.521000000000001</v>
      </c>
      <c r="Q14">
        <v>70.712000000000003</v>
      </c>
      <c r="R14">
        <v>70.995999999999995</v>
      </c>
      <c r="S14">
        <v>71.322999999999993</v>
      </c>
      <c r="T14">
        <v>71.685000000000002</v>
      </c>
      <c r="U14">
        <v>72.231999999999999</v>
      </c>
      <c r="V14">
        <v>72.741</v>
      </c>
      <c r="W14">
        <v>73.197000000000003</v>
      </c>
      <c r="X14">
        <v>73.575999999999993</v>
      </c>
      <c r="Y14">
        <v>73.823999999999998</v>
      </c>
      <c r="Z14">
        <v>74.103999999999999</v>
      </c>
      <c r="AA14">
        <v>74.376999999999995</v>
      </c>
      <c r="AB14">
        <v>74.641999999999996</v>
      </c>
      <c r="AC14">
        <v>74.906000000000006</v>
      </c>
      <c r="AD14">
        <v>74.799000000000007</v>
      </c>
      <c r="AE14">
        <v>74.715000000000003</v>
      </c>
      <c r="AF14">
        <v>74.658000000000001</v>
      </c>
      <c r="AG14">
        <v>74.635000000000005</v>
      </c>
      <c r="AH14">
        <v>74.632000000000005</v>
      </c>
    </row>
    <row r="15" spans="1:34" x14ac:dyDescent="0.25">
      <c r="A15" t="s">
        <v>334</v>
      </c>
      <c r="C15">
        <v>5.0000000000000001E-3</v>
      </c>
      <c r="D15">
        <v>1.9E-2</v>
      </c>
      <c r="E15">
        <v>1.0999999999999999E-2</v>
      </c>
      <c r="F15">
        <v>1.2E-2</v>
      </c>
      <c r="G15">
        <v>1.2E-2</v>
      </c>
      <c r="H15">
        <v>1.2999999999999999E-2</v>
      </c>
      <c r="I15">
        <v>1.4E-2</v>
      </c>
      <c r="J15">
        <v>1.4999999999999999E-2</v>
      </c>
      <c r="K15">
        <v>1.6E-2</v>
      </c>
      <c r="L15">
        <v>1.7999999999999999E-2</v>
      </c>
      <c r="M15">
        <v>1.9E-2</v>
      </c>
      <c r="N15">
        <v>2.1000000000000001E-2</v>
      </c>
      <c r="O15">
        <v>2.3E-2</v>
      </c>
      <c r="P15">
        <v>2.5999999999999999E-2</v>
      </c>
      <c r="Q15">
        <v>2.8000000000000001E-2</v>
      </c>
      <c r="R15">
        <v>3.1E-2</v>
      </c>
      <c r="S15">
        <v>3.5000000000000003E-2</v>
      </c>
      <c r="T15">
        <v>3.9E-2</v>
      </c>
      <c r="U15">
        <v>4.2999999999999997E-2</v>
      </c>
      <c r="V15">
        <v>4.8000000000000001E-2</v>
      </c>
      <c r="W15">
        <v>5.2999999999999999E-2</v>
      </c>
      <c r="X15">
        <v>5.8000000000000003E-2</v>
      </c>
      <c r="Y15">
        <v>6.4000000000000001E-2</v>
      </c>
      <c r="Z15">
        <v>7.0999999999999994E-2</v>
      </c>
      <c r="AA15">
        <v>7.6999999999999999E-2</v>
      </c>
      <c r="AB15">
        <v>8.5000000000000006E-2</v>
      </c>
      <c r="AC15">
        <v>9.2999999999999999E-2</v>
      </c>
      <c r="AD15">
        <v>0.1</v>
      </c>
      <c r="AE15">
        <v>0.107</v>
      </c>
      <c r="AF15">
        <v>0.115</v>
      </c>
      <c r="AG15">
        <v>0.123</v>
      </c>
      <c r="AH15">
        <v>0.13200000000000001</v>
      </c>
    </row>
    <row r="16" spans="1:34" x14ac:dyDescent="0.25">
      <c r="A16" t="s">
        <v>372</v>
      </c>
      <c r="C16">
        <v>64.724999999999994</v>
      </c>
      <c r="D16">
        <v>64.518000000000001</v>
      </c>
      <c r="E16">
        <v>68.692999999999998</v>
      </c>
      <c r="F16">
        <v>68.843999999999994</v>
      </c>
      <c r="G16">
        <v>67.694000000000003</v>
      </c>
      <c r="H16">
        <v>67.605999999999995</v>
      </c>
      <c r="I16">
        <v>67.81</v>
      </c>
      <c r="J16">
        <v>68.138000000000005</v>
      </c>
      <c r="K16">
        <v>68.488</v>
      </c>
      <c r="L16">
        <v>68.753</v>
      </c>
      <c r="M16">
        <v>69.119</v>
      </c>
      <c r="N16">
        <v>69.441999999999993</v>
      </c>
      <c r="O16">
        <v>69.769000000000005</v>
      </c>
      <c r="P16">
        <v>70.546999999999997</v>
      </c>
      <c r="Q16">
        <v>70.739999999999995</v>
      </c>
      <c r="R16">
        <v>71.027000000000001</v>
      </c>
      <c r="S16">
        <v>71.358000000000004</v>
      </c>
      <c r="T16">
        <v>71.722999999999999</v>
      </c>
      <c r="U16">
        <v>72.275000000000006</v>
      </c>
      <c r="V16">
        <v>72.787999999999997</v>
      </c>
      <c r="W16">
        <v>73.25</v>
      </c>
      <c r="X16">
        <v>73.635000000000005</v>
      </c>
      <c r="Y16">
        <v>73.888000000000005</v>
      </c>
      <c r="Z16">
        <v>74.174999999999997</v>
      </c>
      <c r="AA16">
        <v>74.454999999999998</v>
      </c>
      <c r="AB16">
        <v>74.727000000000004</v>
      </c>
      <c r="AC16">
        <v>74.998999999999995</v>
      </c>
      <c r="AD16">
        <v>74.899000000000001</v>
      </c>
      <c r="AE16">
        <v>74.822000000000003</v>
      </c>
      <c r="AF16">
        <v>74.772999999999996</v>
      </c>
      <c r="AG16">
        <v>74.757999999999996</v>
      </c>
      <c r="AH16">
        <v>74.763999999999996</v>
      </c>
    </row>
    <row r="17" spans="1:34" x14ac:dyDescent="0.25">
      <c r="A17" t="s">
        <v>332</v>
      </c>
      <c r="C17">
        <v>8.1000000000000003E-2</v>
      </c>
      <c r="D17">
        <v>0.05</v>
      </c>
      <c r="E17">
        <v>4.5999999999999999E-2</v>
      </c>
      <c r="F17">
        <v>5.1999999999999998E-2</v>
      </c>
      <c r="G17">
        <v>4.4999999999999998E-2</v>
      </c>
      <c r="H17">
        <v>4.2999999999999997E-2</v>
      </c>
      <c r="I17">
        <v>4.2000000000000003E-2</v>
      </c>
      <c r="J17">
        <v>0.04</v>
      </c>
      <c r="K17">
        <v>3.9E-2</v>
      </c>
      <c r="L17">
        <v>3.6999999999999998E-2</v>
      </c>
      <c r="M17">
        <v>3.5999999999999997E-2</v>
      </c>
      <c r="N17">
        <v>3.5000000000000003E-2</v>
      </c>
      <c r="O17">
        <v>3.4000000000000002E-2</v>
      </c>
      <c r="P17">
        <v>3.3000000000000002E-2</v>
      </c>
      <c r="Q17">
        <v>3.2000000000000001E-2</v>
      </c>
      <c r="R17">
        <v>3.2000000000000001E-2</v>
      </c>
      <c r="S17">
        <v>3.2000000000000001E-2</v>
      </c>
      <c r="T17">
        <v>3.2000000000000001E-2</v>
      </c>
      <c r="U17">
        <v>3.2000000000000001E-2</v>
      </c>
      <c r="V17">
        <v>3.2000000000000001E-2</v>
      </c>
      <c r="W17">
        <v>3.2000000000000001E-2</v>
      </c>
      <c r="X17">
        <v>3.2000000000000001E-2</v>
      </c>
      <c r="Y17">
        <v>3.2000000000000001E-2</v>
      </c>
      <c r="Z17">
        <v>3.2000000000000001E-2</v>
      </c>
      <c r="AA17">
        <v>3.2000000000000001E-2</v>
      </c>
      <c r="AB17">
        <v>3.2000000000000001E-2</v>
      </c>
      <c r="AC17">
        <v>3.2000000000000001E-2</v>
      </c>
      <c r="AD17">
        <v>3.2000000000000001E-2</v>
      </c>
      <c r="AE17">
        <v>3.2000000000000001E-2</v>
      </c>
      <c r="AF17">
        <v>3.2000000000000001E-2</v>
      </c>
      <c r="AG17">
        <v>3.2000000000000001E-2</v>
      </c>
      <c r="AH17">
        <v>3.2000000000000001E-2</v>
      </c>
    </row>
    <row r="18" spans="1:34" x14ac:dyDescent="0.25">
      <c r="A18" t="s">
        <v>331</v>
      </c>
      <c r="C18">
        <v>245.798</v>
      </c>
      <c r="D18">
        <v>228.54</v>
      </c>
      <c r="E18">
        <v>242.41499999999999</v>
      </c>
      <c r="F18">
        <v>242.947</v>
      </c>
      <c r="G18">
        <v>251.17400000000001</v>
      </c>
      <c r="H18">
        <v>249.065</v>
      </c>
      <c r="I18">
        <v>248.04599999999999</v>
      </c>
      <c r="J18">
        <v>247.59100000000001</v>
      </c>
      <c r="K18">
        <v>247.48599999999999</v>
      </c>
      <c r="L18">
        <v>247.477</v>
      </c>
      <c r="M18">
        <v>247.72399999999999</v>
      </c>
      <c r="N18">
        <v>247.98699999999999</v>
      </c>
      <c r="O18">
        <v>248.501</v>
      </c>
      <c r="P18">
        <v>250.262</v>
      </c>
      <c r="Q18">
        <v>250.49700000000001</v>
      </c>
      <c r="R18">
        <v>251.16800000000001</v>
      </c>
      <c r="S18">
        <v>252.22</v>
      </c>
      <c r="T18">
        <v>253.43899999999999</v>
      </c>
      <c r="U18">
        <v>255.22900000000001</v>
      </c>
      <c r="V18">
        <v>256.98700000000002</v>
      </c>
      <c r="W18">
        <v>258.57100000000003</v>
      </c>
      <c r="X18">
        <v>260.05900000000003</v>
      </c>
      <c r="Y18">
        <v>261.23700000000002</v>
      </c>
      <c r="Z18">
        <v>262.49700000000001</v>
      </c>
      <c r="AA18">
        <v>263.67200000000003</v>
      </c>
      <c r="AB18">
        <v>264.786</v>
      </c>
      <c r="AC18">
        <v>265.94400000000002</v>
      </c>
      <c r="AD18">
        <v>267.04199999999997</v>
      </c>
      <c r="AE18">
        <v>268.10000000000002</v>
      </c>
      <c r="AF18">
        <v>269.11900000000003</v>
      </c>
      <c r="AG18">
        <v>270.137</v>
      </c>
      <c r="AH18">
        <v>271.15600000000001</v>
      </c>
    </row>
    <row r="19" spans="1:34" x14ac:dyDescent="0.25">
      <c r="A19" t="s">
        <v>330</v>
      </c>
      <c r="C19">
        <v>55.497</v>
      </c>
      <c r="D19">
        <v>49.878</v>
      </c>
      <c r="E19">
        <v>64.097999999999999</v>
      </c>
      <c r="F19">
        <v>43.548000000000002</v>
      </c>
      <c r="G19">
        <v>45.991999999999997</v>
      </c>
      <c r="H19">
        <v>54.11</v>
      </c>
      <c r="I19">
        <v>54.491999999999997</v>
      </c>
      <c r="J19">
        <v>54.969000000000001</v>
      </c>
      <c r="K19">
        <v>55.46</v>
      </c>
      <c r="L19">
        <v>55.838000000000001</v>
      </c>
      <c r="M19">
        <v>56.316000000000003</v>
      </c>
      <c r="N19">
        <v>56.71</v>
      </c>
      <c r="O19">
        <v>57.054000000000002</v>
      </c>
      <c r="P19">
        <v>57.962000000000003</v>
      </c>
      <c r="Q19">
        <v>58.081000000000003</v>
      </c>
      <c r="R19">
        <v>58.29</v>
      </c>
      <c r="S19">
        <v>58.503999999999998</v>
      </c>
      <c r="T19">
        <v>58.73</v>
      </c>
      <c r="U19">
        <v>59.186</v>
      </c>
      <c r="V19">
        <v>59.62</v>
      </c>
      <c r="W19">
        <v>59.972000000000001</v>
      </c>
      <c r="X19">
        <v>60.244</v>
      </c>
      <c r="Y19">
        <v>60.362000000000002</v>
      </c>
      <c r="Z19">
        <v>60.509</v>
      </c>
      <c r="AA19">
        <v>60.64</v>
      </c>
      <c r="AB19">
        <v>60.755000000000003</v>
      </c>
      <c r="AC19">
        <v>60.875</v>
      </c>
      <c r="AD19">
        <v>60.984000000000002</v>
      </c>
      <c r="AE19">
        <v>61.081000000000003</v>
      </c>
      <c r="AF19">
        <v>61.164000000000001</v>
      </c>
      <c r="AG19">
        <v>61.247999999999998</v>
      </c>
      <c r="AH19">
        <v>61.332999999999998</v>
      </c>
    </row>
    <row r="20" spans="1:34" x14ac:dyDescent="0.25">
      <c r="A20" t="s">
        <v>527</v>
      </c>
      <c r="C20">
        <v>58.234000000000002</v>
      </c>
      <c r="D20">
        <v>61.444000000000003</v>
      </c>
      <c r="E20">
        <v>67.584999999999994</v>
      </c>
      <c r="F20">
        <v>67.450999999999993</v>
      </c>
      <c r="G20">
        <v>69.870999999999995</v>
      </c>
      <c r="H20">
        <v>69.506</v>
      </c>
      <c r="I20">
        <v>69.358000000000004</v>
      </c>
      <c r="J20">
        <v>69.313000000000002</v>
      </c>
      <c r="K20">
        <v>69.296999999999997</v>
      </c>
      <c r="L20">
        <v>69.231999999999999</v>
      </c>
      <c r="M20">
        <v>69.281999999999996</v>
      </c>
      <c r="N20">
        <v>69.328999999999994</v>
      </c>
      <c r="O20">
        <v>69.453999999999994</v>
      </c>
      <c r="P20">
        <v>69.891999999999996</v>
      </c>
      <c r="Q20">
        <v>70.010000000000005</v>
      </c>
      <c r="R20">
        <v>70.256</v>
      </c>
      <c r="S20">
        <v>70.625</v>
      </c>
      <c r="T20">
        <v>71.055999999999997</v>
      </c>
      <c r="U20">
        <v>71.623000000000005</v>
      </c>
      <c r="V20">
        <v>72.180999999999997</v>
      </c>
      <c r="W20">
        <v>72.688999999999993</v>
      </c>
      <c r="X20">
        <v>73.179000000000002</v>
      </c>
      <c r="Y20">
        <v>73.600999999999999</v>
      </c>
      <c r="Z20">
        <v>74.048000000000002</v>
      </c>
      <c r="AA20">
        <v>74.474000000000004</v>
      </c>
      <c r="AB20">
        <v>74.878</v>
      </c>
      <c r="AC20">
        <v>75.295000000000002</v>
      </c>
      <c r="AD20">
        <v>75.697000000000003</v>
      </c>
      <c r="AE20">
        <v>76.087000000000003</v>
      </c>
      <c r="AF20">
        <v>76.465000000000003</v>
      </c>
      <c r="AG20">
        <v>76.843999999999994</v>
      </c>
      <c r="AH20">
        <v>77.221000000000004</v>
      </c>
    </row>
    <row r="21" spans="1:34" x14ac:dyDescent="0.25">
      <c r="A21" t="s">
        <v>287</v>
      </c>
      <c r="C21">
        <v>18.158000000000001</v>
      </c>
      <c r="D21">
        <v>16.34</v>
      </c>
      <c r="E21">
        <v>12.510999999999999</v>
      </c>
      <c r="F21">
        <v>16.103999999999999</v>
      </c>
      <c r="G21">
        <v>8.8650000000000002</v>
      </c>
      <c r="H21">
        <v>10.010999999999999</v>
      </c>
      <c r="I21">
        <v>11.183</v>
      </c>
      <c r="J21">
        <v>12.353</v>
      </c>
      <c r="K21">
        <v>13.488</v>
      </c>
      <c r="L21">
        <v>14.567</v>
      </c>
      <c r="M21">
        <v>15.567</v>
      </c>
      <c r="N21">
        <v>16.477</v>
      </c>
      <c r="O21">
        <v>17.292999999999999</v>
      </c>
      <c r="P21">
        <v>17.966999999999999</v>
      </c>
      <c r="Q21">
        <v>18.484000000000002</v>
      </c>
      <c r="R21">
        <v>18.844999999999999</v>
      </c>
      <c r="S21">
        <v>19.064</v>
      </c>
      <c r="T21">
        <v>19.204999999999998</v>
      </c>
      <c r="U21">
        <v>19.355</v>
      </c>
      <c r="V21">
        <v>19.504000000000001</v>
      </c>
      <c r="W21">
        <v>19.649000000000001</v>
      </c>
      <c r="X21">
        <v>19.797999999999998</v>
      </c>
      <c r="Y21">
        <v>19.945</v>
      </c>
      <c r="Z21">
        <v>20.094999999999999</v>
      </c>
      <c r="AA21">
        <v>20.239999999999998</v>
      </c>
      <c r="AB21">
        <v>20.378</v>
      </c>
      <c r="AC21">
        <v>20.521999999999998</v>
      </c>
      <c r="AD21">
        <v>20.663</v>
      </c>
      <c r="AE21">
        <v>20.800999999999998</v>
      </c>
      <c r="AF21">
        <v>20.934999999999999</v>
      </c>
      <c r="AG21">
        <v>21.068999999999999</v>
      </c>
      <c r="AH21">
        <v>21.204999999999998</v>
      </c>
    </row>
    <row r="22" spans="1:34" x14ac:dyDescent="0.25">
      <c r="A22" t="s">
        <v>369</v>
      </c>
      <c r="C22">
        <v>1.258</v>
      </c>
      <c r="D22">
        <v>1.2330000000000001</v>
      </c>
      <c r="E22">
        <v>1.1819999999999999</v>
      </c>
      <c r="F22">
        <v>1.2010000000000001</v>
      </c>
      <c r="G22">
        <v>1.216</v>
      </c>
      <c r="H22">
        <v>1.212</v>
      </c>
      <c r="I22">
        <v>1.208</v>
      </c>
      <c r="J22">
        <v>1.204</v>
      </c>
      <c r="K22">
        <v>1.2</v>
      </c>
      <c r="L22">
        <v>1.1970000000000001</v>
      </c>
      <c r="M22">
        <v>1.1930000000000001</v>
      </c>
      <c r="N22">
        <v>1.1910000000000001</v>
      </c>
      <c r="O22">
        <v>1.1879999999999999</v>
      </c>
      <c r="P22">
        <v>1.1859999999999999</v>
      </c>
      <c r="Q22">
        <v>1.1850000000000001</v>
      </c>
      <c r="R22">
        <v>1.1839999999999999</v>
      </c>
      <c r="S22">
        <v>1.1839999999999999</v>
      </c>
      <c r="T22">
        <v>1.1839999999999999</v>
      </c>
      <c r="U22">
        <v>1.1839999999999999</v>
      </c>
      <c r="V22">
        <v>1.1839999999999999</v>
      </c>
      <c r="W22">
        <v>1.1839999999999999</v>
      </c>
      <c r="X22">
        <v>1.1839999999999999</v>
      </c>
      <c r="Y22">
        <v>1.1839999999999999</v>
      </c>
      <c r="Z22">
        <v>1.1839999999999999</v>
      </c>
      <c r="AA22">
        <v>1.1839999999999999</v>
      </c>
      <c r="AB22">
        <v>1.1839999999999999</v>
      </c>
      <c r="AC22">
        <v>1.1839999999999999</v>
      </c>
      <c r="AD22">
        <v>1.1839999999999999</v>
      </c>
      <c r="AE22">
        <v>1.1839999999999999</v>
      </c>
      <c r="AF22">
        <v>1.1839999999999999</v>
      </c>
      <c r="AG22">
        <v>1.1839999999999999</v>
      </c>
      <c r="AH22">
        <v>1.1839999999999999</v>
      </c>
    </row>
    <row r="23" spans="1:34" x14ac:dyDescent="0.25">
      <c r="A23" t="s">
        <v>329</v>
      </c>
      <c r="C23">
        <v>44.389000000000003</v>
      </c>
      <c r="D23">
        <v>49.052999999999997</v>
      </c>
      <c r="E23">
        <v>47.887</v>
      </c>
      <c r="F23">
        <v>46.189</v>
      </c>
      <c r="G23">
        <v>52.134</v>
      </c>
      <c r="H23">
        <v>52.75</v>
      </c>
      <c r="I23">
        <v>53.508000000000003</v>
      </c>
      <c r="J23">
        <v>54.283000000000001</v>
      </c>
      <c r="K23">
        <v>55.075000000000003</v>
      </c>
      <c r="L23">
        <v>55.915999999999997</v>
      </c>
      <c r="M23">
        <v>56.686</v>
      </c>
      <c r="N23">
        <v>57.463999999999999</v>
      </c>
      <c r="O23">
        <v>58.256</v>
      </c>
      <c r="P23">
        <v>59.01</v>
      </c>
      <c r="Q23">
        <v>59.728999999999999</v>
      </c>
      <c r="R23">
        <v>60.375999999999998</v>
      </c>
      <c r="S23">
        <v>61.039000000000001</v>
      </c>
      <c r="T23">
        <v>61.722000000000001</v>
      </c>
      <c r="U23">
        <v>62.44</v>
      </c>
      <c r="V23">
        <v>63.140999999999998</v>
      </c>
      <c r="W23">
        <v>63.819000000000003</v>
      </c>
      <c r="X23">
        <v>64.569999999999993</v>
      </c>
      <c r="Y23">
        <v>65.319000000000003</v>
      </c>
      <c r="Z23">
        <v>66.045000000000002</v>
      </c>
      <c r="AA23">
        <v>66.754000000000005</v>
      </c>
      <c r="AB23">
        <v>67.444999999999993</v>
      </c>
      <c r="AC23">
        <v>68.156000000000006</v>
      </c>
      <c r="AD23">
        <v>68.861000000000004</v>
      </c>
      <c r="AE23">
        <v>69.561999999999998</v>
      </c>
      <c r="AF23">
        <v>70.247</v>
      </c>
      <c r="AG23">
        <v>70.938000000000002</v>
      </c>
      <c r="AH23">
        <v>71.632000000000005</v>
      </c>
    </row>
    <row r="24" spans="1:34" x14ac:dyDescent="0.25">
      <c r="A24" t="s">
        <v>417</v>
      </c>
      <c r="C24">
        <v>57.360999999999997</v>
      </c>
      <c r="D24">
        <v>59.421999999999997</v>
      </c>
      <c r="E24">
        <v>60.651000000000003</v>
      </c>
      <c r="F24">
        <v>59.929000000000002</v>
      </c>
      <c r="G24">
        <v>61.771999999999998</v>
      </c>
      <c r="H24">
        <v>62.274999999999999</v>
      </c>
      <c r="I24">
        <v>62.965000000000003</v>
      </c>
      <c r="J24">
        <v>63.762</v>
      </c>
      <c r="K24">
        <v>64.546000000000006</v>
      </c>
      <c r="L24">
        <v>65.242999999999995</v>
      </c>
      <c r="M24">
        <v>65.971999999999994</v>
      </c>
      <c r="N24">
        <v>66.676000000000002</v>
      </c>
      <c r="O24">
        <v>67.38</v>
      </c>
      <c r="P24">
        <v>68.006</v>
      </c>
      <c r="Q24">
        <v>68.527000000000001</v>
      </c>
      <c r="R24">
        <v>69.013999999999996</v>
      </c>
      <c r="S24">
        <v>69.527000000000001</v>
      </c>
      <c r="T24">
        <v>70.033000000000001</v>
      </c>
      <c r="U24">
        <v>70.569999999999993</v>
      </c>
      <c r="V24">
        <v>71.102999999999994</v>
      </c>
      <c r="W24">
        <v>71.623999999999995</v>
      </c>
      <c r="X24">
        <v>72.123000000000005</v>
      </c>
      <c r="Y24">
        <v>72.614999999999995</v>
      </c>
      <c r="Z24">
        <v>73.146000000000001</v>
      </c>
      <c r="AA24">
        <v>73.653000000000006</v>
      </c>
      <c r="AB24">
        <v>74.138999999999996</v>
      </c>
      <c r="AC24">
        <v>74.641000000000005</v>
      </c>
      <c r="AD24">
        <v>75.132000000000005</v>
      </c>
      <c r="AE24">
        <v>75.608000000000004</v>
      </c>
      <c r="AF24">
        <v>76.075000000000003</v>
      </c>
      <c r="AG24">
        <v>76.543999999999997</v>
      </c>
      <c r="AH24">
        <v>77.013000000000005</v>
      </c>
    </row>
    <row r="25" spans="1:34" x14ac:dyDescent="0.25">
      <c r="A25" t="s">
        <v>286</v>
      </c>
      <c r="C25">
        <v>677.88599999999997</v>
      </c>
      <c r="D25">
        <v>665.74199999999996</v>
      </c>
      <c r="E25">
        <v>700.98699999999997</v>
      </c>
      <c r="F25">
        <v>682.38099999999997</v>
      </c>
      <c r="G25">
        <v>702.17399999999998</v>
      </c>
      <c r="H25">
        <v>710.7</v>
      </c>
      <c r="I25">
        <v>713.86300000000006</v>
      </c>
      <c r="J25">
        <v>718.22400000000005</v>
      </c>
      <c r="K25">
        <v>722.97400000000005</v>
      </c>
      <c r="L25">
        <v>727.32100000000003</v>
      </c>
      <c r="M25">
        <v>732.22699999999998</v>
      </c>
      <c r="N25">
        <v>736.85199999999998</v>
      </c>
      <c r="O25">
        <v>741.58600000000001</v>
      </c>
      <c r="P25">
        <v>748.79</v>
      </c>
      <c r="Q25">
        <v>752.14499999999998</v>
      </c>
      <c r="R25">
        <v>755.952</v>
      </c>
      <c r="S25">
        <v>760.28700000000003</v>
      </c>
      <c r="T25">
        <v>764.89200000000005</v>
      </c>
      <c r="U25">
        <v>770.82399999999996</v>
      </c>
      <c r="V25">
        <v>776.61099999999999</v>
      </c>
      <c r="W25">
        <v>781.91499999999996</v>
      </c>
      <c r="X25">
        <v>786.99800000000005</v>
      </c>
      <c r="Y25">
        <v>791.34799999999996</v>
      </c>
      <c r="Z25">
        <v>795.94899999999996</v>
      </c>
      <c r="AA25">
        <v>800.32</v>
      </c>
      <c r="AB25">
        <v>804.48900000000003</v>
      </c>
      <c r="AC25">
        <v>808.79100000000005</v>
      </c>
      <c r="AD25">
        <v>812.58500000000004</v>
      </c>
      <c r="AE25">
        <v>816.29100000000005</v>
      </c>
      <c r="AF25">
        <v>819.90300000000002</v>
      </c>
      <c r="AG25">
        <v>823.56299999999999</v>
      </c>
      <c r="AH25">
        <v>827.245</v>
      </c>
    </row>
    <row r="27" spans="1:34" x14ac:dyDescent="0.25">
      <c r="A27" t="s">
        <v>371</v>
      </c>
    </row>
    <row r="28" spans="1:34" x14ac:dyDescent="0.25">
      <c r="A28" t="s">
        <v>325</v>
      </c>
      <c r="C28">
        <v>0.47199999999999998</v>
      </c>
      <c r="D28">
        <v>0.46800000000000003</v>
      </c>
      <c r="E28">
        <v>0.45500000000000002</v>
      </c>
      <c r="F28">
        <v>0.45800000000000002</v>
      </c>
      <c r="G28">
        <v>0.46899999999999997</v>
      </c>
      <c r="H28">
        <v>0.46700000000000003</v>
      </c>
      <c r="I28">
        <v>0.46600000000000003</v>
      </c>
      <c r="J28">
        <v>0.46400000000000002</v>
      </c>
      <c r="K28">
        <v>0.46300000000000002</v>
      </c>
      <c r="L28">
        <v>0.46100000000000002</v>
      </c>
      <c r="M28">
        <v>0.46</v>
      </c>
      <c r="N28">
        <v>0.45900000000000002</v>
      </c>
      <c r="O28">
        <v>0.45700000000000002</v>
      </c>
      <c r="P28">
        <v>0.45600000000000002</v>
      </c>
      <c r="Q28">
        <v>0.45500000000000002</v>
      </c>
      <c r="R28">
        <v>0.45400000000000001</v>
      </c>
      <c r="S28">
        <v>0.45300000000000001</v>
      </c>
      <c r="T28">
        <v>0.45300000000000001</v>
      </c>
      <c r="U28">
        <v>0.45200000000000001</v>
      </c>
      <c r="V28">
        <v>0.45100000000000001</v>
      </c>
      <c r="W28">
        <v>0.45100000000000001</v>
      </c>
      <c r="X28">
        <v>0.45</v>
      </c>
      <c r="Y28">
        <v>0.44900000000000001</v>
      </c>
      <c r="Z28">
        <v>0.44800000000000001</v>
      </c>
      <c r="AA28">
        <v>0.44700000000000001</v>
      </c>
      <c r="AB28">
        <v>0.44600000000000001</v>
      </c>
      <c r="AC28">
        <v>0.44500000000000001</v>
      </c>
      <c r="AD28">
        <v>0.44400000000000001</v>
      </c>
      <c r="AE28">
        <v>0.44400000000000001</v>
      </c>
      <c r="AF28">
        <v>0.443</v>
      </c>
      <c r="AG28">
        <v>0.442</v>
      </c>
      <c r="AH28">
        <v>0.441</v>
      </c>
    </row>
    <row r="29" spans="1:34" x14ac:dyDescent="0.25">
      <c r="A29" t="s">
        <v>370</v>
      </c>
      <c r="C29">
        <v>0.23100000000000001</v>
      </c>
      <c r="D29">
        <v>0.223</v>
      </c>
      <c r="E29">
        <v>0.23</v>
      </c>
      <c r="F29">
        <v>0.23200000000000001</v>
      </c>
      <c r="G29">
        <v>0.221</v>
      </c>
      <c r="H29">
        <v>0.219</v>
      </c>
      <c r="I29">
        <v>0.217</v>
      </c>
      <c r="J29">
        <v>0.216</v>
      </c>
      <c r="K29">
        <v>0.214</v>
      </c>
      <c r="L29">
        <v>0.21299999999999999</v>
      </c>
      <c r="M29">
        <v>0.21199999999999999</v>
      </c>
      <c r="N29">
        <v>0.21</v>
      </c>
      <c r="O29">
        <v>0.20899999999999999</v>
      </c>
      <c r="P29">
        <v>0.20899999999999999</v>
      </c>
      <c r="Q29">
        <v>0.20799999999999999</v>
      </c>
      <c r="R29">
        <v>0.20699999999999999</v>
      </c>
      <c r="S29">
        <v>0.20599999999999999</v>
      </c>
      <c r="T29">
        <v>0.20599999999999999</v>
      </c>
      <c r="U29">
        <v>0.20499999999999999</v>
      </c>
      <c r="V29">
        <v>0.20499999999999999</v>
      </c>
      <c r="W29">
        <v>0.20499999999999999</v>
      </c>
      <c r="X29">
        <v>0.20399999999999999</v>
      </c>
      <c r="Y29">
        <v>0.20300000000000001</v>
      </c>
      <c r="Z29">
        <v>0.20200000000000001</v>
      </c>
      <c r="AA29">
        <v>0.20100000000000001</v>
      </c>
      <c r="AB29">
        <v>0.2</v>
      </c>
      <c r="AC29">
        <v>0.2</v>
      </c>
      <c r="AD29">
        <v>0.19800000000000001</v>
      </c>
      <c r="AE29">
        <v>0.19600000000000001</v>
      </c>
      <c r="AF29">
        <v>0.19500000000000001</v>
      </c>
      <c r="AG29">
        <v>0.193</v>
      </c>
      <c r="AH29">
        <v>0.192</v>
      </c>
    </row>
    <row r="30" spans="1:34" x14ac:dyDescent="0.25">
      <c r="A30" t="s">
        <v>334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332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331</v>
      </c>
      <c r="C32">
        <v>0.876</v>
      </c>
      <c r="D32">
        <v>0.79100000000000004</v>
      </c>
      <c r="E32">
        <v>0.81200000000000006</v>
      </c>
      <c r="F32">
        <v>0.81799999999999995</v>
      </c>
      <c r="G32">
        <v>0.82099999999999995</v>
      </c>
      <c r="H32">
        <v>0.80700000000000005</v>
      </c>
      <c r="I32">
        <v>0.79500000000000004</v>
      </c>
      <c r="J32">
        <v>0.78400000000000003</v>
      </c>
      <c r="K32">
        <v>0.77500000000000002</v>
      </c>
      <c r="L32">
        <v>0.76600000000000001</v>
      </c>
      <c r="M32">
        <v>0.75800000000000001</v>
      </c>
      <c r="N32">
        <v>0.751</v>
      </c>
      <c r="O32">
        <v>0.74399999999999999</v>
      </c>
      <c r="P32">
        <v>0.74199999999999999</v>
      </c>
      <c r="Q32">
        <v>0.73599999999999999</v>
      </c>
      <c r="R32">
        <v>0.73299999999999998</v>
      </c>
      <c r="S32">
        <v>0.73</v>
      </c>
      <c r="T32">
        <v>0.72699999999999998</v>
      </c>
      <c r="U32">
        <v>0.72599999999999998</v>
      </c>
      <c r="V32">
        <v>0.72399999999999998</v>
      </c>
      <c r="W32">
        <v>0.72299999999999998</v>
      </c>
      <c r="X32">
        <v>0.72099999999999997</v>
      </c>
      <c r="Y32">
        <v>0.71799999999999997</v>
      </c>
      <c r="Z32">
        <v>0.71599999999999997</v>
      </c>
      <c r="AA32">
        <v>0.71299999999999997</v>
      </c>
      <c r="AB32">
        <v>0.71099999999999997</v>
      </c>
      <c r="AC32">
        <v>0.70899999999999996</v>
      </c>
      <c r="AD32">
        <v>0.70599999999999996</v>
      </c>
      <c r="AE32">
        <v>0.70399999999999996</v>
      </c>
      <c r="AF32">
        <v>0.70099999999999996</v>
      </c>
      <c r="AG32">
        <v>0.69899999999999995</v>
      </c>
      <c r="AH32">
        <v>0.69699999999999995</v>
      </c>
    </row>
    <row r="33" spans="1:34" x14ac:dyDescent="0.25">
      <c r="A33" t="s">
        <v>330</v>
      </c>
      <c r="C33">
        <v>0.19800000000000001</v>
      </c>
      <c r="D33">
        <v>0.17299999999999999</v>
      </c>
      <c r="E33">
        <v>0.215</v>
      </c>
      <c r="F33">
        <v>0.14699999999999999</v>
      </c>
      <c r="G33">
        <v>0.15</v>
      </c>
      <c r="H33">
        <v>0.17499999999999999</v>
      </c>
      <c r="I33">
        <v>0.17499999999999999</v>
      </c>
      <c r="J33">
        <v>0.17399999999999999</v>
      </c>
      <c r="K33">
        <v>0.17399999999999999</v>
      </c>
      <c r="L33">
        <v>0.17299999999999999</v>
      </c>
      <c r="M33">
        <v>0.17199999999999999</v>
      </c>
      <c r="N33">
        <v>0.17199999999999999</v>
      </c>
      <c r="O33">
        <v>0.17100000000000001</v>
      </c>
      <c r="P33">
        <v>0.17199999999999999</v>
      </c>
      <c r="Q33">
        <v>0.17100000000000001</v>
      </c>
      <c r="R33">
        <v>0.17</v>
      </c>
      <c r="S33">
        <v>0.16900000000000001</v>
      </c>
      <c r="T33">
        <v>0.16800000000000001</v>
      </c>
      <c r="U33">
        <v>0.16800000000000001</v>
      </c>
      <c r="V33">
        <v>0.16800000000000001</v>
      </c>
      <c r="W33">
        <v>0.16800000000000001</v>
      </c>
      <c r="X33">
        <v>0.16700000000000001</v>
      </c>
      <c r="Y33">
        <v>0.16600000000000001</v>
      </c>
      <c r="Z33">
        <v>0.16500000000000001</v>
      </c>
      <c r="AA33">
        <v>0.16400000000000001</v>
      </c>
      <c r="AB33">
        <v>0.16300000000000001</v>
      </c>
      <c r="AC33">
        <v>0.16200000000000001</v>
      </c>
      <c r="AD33">
        <v>0.161</v>
      </c>
      <c r="AE33">
        <v>0.16</v>
      </c>
      <c r="AF33">
        <v>0.159</v>
      </c>
      <c r="AG33">
        <v>0.159</v>
      </c>
      <c r="AH33">
        <v>0.158</v>
      </c>
    </row>
    <row r="34" spans="1:34" x14ac:dyDescent="0.25">
      <c r="A34" t="s">
        <v>527</v>
      </c>
      <c r="C34">
        <v>0.20699999999999999</v>
      </c>
      <c r="D34">
        <v>0.21299999999999999</v>
      </c>
      <c r="E34">
        <v>0.22600000000000001</v>
      </c>
      <c r="F34">
        <v>0.22700000000000001</v>
      </c>
      <c r="G34">
        <v>0.22800000000000001</v>
      </c>
      <c r="H34">
        <v>0.22500000000000001</v>
      </c>
      <c r="I34">
        <v>0.222</v>
      </c>
      <c r="J34">
        <v>0.22</v>
      </c>
      <c r="K34">
        <v>0.217</v>
      </c>
      <c r="L34">
        <v>0.214</v>
      </c>
      <c r="M34">
        <v>0.21199999999999999</v>
      </c>
      <c r="N34">
        <v>0.21</v>
      </c>
      <c r="O34">
        <v>0.20799999999999999</v>
      </c>
      <c r="P34">
        <v>0.20699999999999999</v>
      </c>
      <c r="Q34">
        <v>0.20599999999999999</v>
      </c>
      <c r="R34">
        <v>0.20499999999999999</v>
      </c>
      <c r="S34">
        <v>0.20399999999999999</v>
      </c>
      <c r="T34">
        <v>0.20399999999999999</v>
      </c>
      <c r="U34">
        <v>0.20399999999999999</v>
      </c>
      <c r="V34">
        <v>0.20300000000000001</v>
      </c>
      <c r="W34">
        <v>0.20300000000000001</v>
      </c>
      <c r="X34">
        <v>0.20300000000000001</v>
      </c>
      <c r="Y34">
        <v>0.20200000000000001</v>
      </c>
      <c r="Z34">
        <v>0.20200000000000001</v>
      </c>
      <c r="AA34">
        <v>0.20100000000000001</v>
      </c>
      <c r="AB34">
        <v>0.20100000000000001</v>
      </c>
      <c r="AC34">
        <v>0.20100000000000001</v>
      </c>
      <c r="AD34">
        <v>0.2</v>
      </c>
      <c r="AE34">
        <v>0.2</v>
      </c>
      <c r="AF34">
        <v>0.19900000000000001</v>
      </c>
      <c r="AG34">
        <v>0.19900000000000001</v>
      </c>
      <c r="AH34">
        <v>0.19800000000000001</v>
      </c>
    </row>
    <row r="35" spans="1:34" x14ac:dyDescent="0.25">
      <c r="A35" t="s">
        <v>287</v>
      </c>
      <c r="C35">
        <v>6.5000000000000002E-2</v>
      </c>
      <c r="D35">
        <v>5.7000000000000002E-2</v>
      </c>
      <c r="E35">
        <v>4.2000000000000003E-2</v>
      </c>
      <c r="F35">
        <v>5.3999999999999999E-2</v>
      </c>
      <c r="G35">
        <v>2.9000000000000001E-2</v>
      </c>
      <c r="H35">
        <v>3.2000000000000001E-2</v>
      </c>
      <c r="I35">
        <v>3.5999999999999997E-2</v>
      </c>
      <c r="J35">
        <v>3.9E-2</v>
      </c>
      <c r="K35">
        <v>4.2000000000000003E-2</v>
      </c>
      <c r="L35">
        <v>4.4999999999999998E-2</v>
      </c>
      <c r="M35">
        <v>4.8000000000000001E-2</v>
      </c>
      <c r="N35">
        <v>0.05</v>
      </c>
      <c r="O35">
        <v>5.1999999999999998E-2</v>
      </c>
      <c r="P35">
        <v>5.2999999999999999E-2</v>
      </c>
      <c r="Q35">
        <v>5.3999999999999999E-2</v>
      </c>
      <c r="R35">
        <v>5.5E-2</v>
      </c>
      <c r="S35">
        <v>5.5E-2</v>
      </c>
      <c r="T35">
        <v>5.5E-2</v>
      </c>
      <c r="U35">
        <v>5.5E-2</v>
      </c>
      <c r="V35">
        <v>5.5E-2</v>
      </c>
      <c r="W35">
        <v>5.5E-2</v>
      </c>
      <c r="X35">
        <v>5.5E-2</v>
      </c>
      <c r="Y35">
        <v>5.5E-2</v>
      </c>
      <c r="Z35">
        <v>5.5E-2</v>
      </c>
      <c r="AA35">
        <v>5.5E-2</v>
      </c>
      <c r="AB35">
        <v>5.5E-2</v>
      </c>
      <c r="AC35">
        <v>5.5E-2</v>
      </c>
      <c r="AD35">
        <v>5.5E-2</v>
      </c>
      <c r="AE35">
        <v>5.5E-2</v>
      </c>
      <c r="AF35">
        <v>5.5E-2</v>
      </c>
      <c r="AG35">
        <v>5.5E-2</v>
      </c>
      <c r="AH35">
        <v>5.5E-2</v>
      </c>
    </row>
    <row r="36" spans="1:34" x14ac:dyDescent="0.25">
      <c r="A36" t="s">
        <v>369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4.0000000000000001E-3</v>
      </c>
      <c r="K36">
        <v>4.0000000000000001E-3</v>
      </c>
      <c r="L36">
        <v>4.0000000000000001E-3</v>
      </c>
      <c r="M36">
        <v>4.0000000000000001E-3</v>
      </c>
      <c r="N36">
        <v>4.0000000000000001E-3</v>
      </c>
      <c r="O36">
        <v>4.0000000000000001E-3</v>
      </c>
      <c r="P36">
        <v>4.0000000000000001E-3</v>
      </c>
      <c r="Q36">
        <v>3.0000000000000001E-3</v>
      </c>
      <c r="R36">
        <v>3.0000000000000001E-3</v>
      </c>
      <c r="S36">
        <v>3.0000000000000001E-3</v>
      </c>
      <c r="T36">
        <v>3.0000000000000001E-3</v>
      </c>
      <c r="U36">
        <v>3.0000000000000001E-3</v>
      </c>
      <c r="V36">
        <v>3.0000000000000001E-3</v>
      </c>
      <c r="W36">
        <v>3.0000000000000001E-3</v>
      </c>
      <c r="X36">
        <v>3.0000000000000001E-3</v>
      </c>
      <c r="Y36">
        <v>3.0000000000000001E-3</v>
      </c>
      <c r="Z36">
        <v>3.0000000000000001E-3</v>
      </c>
      <c r="AA36">
        <v>3.0000000000000001E-3</v>
      </c>
      <c r="AB36">
        <v>3.0000000000000001E-3</v>
      </c>
      <c r="AC36">
        <v>3.0000000000000001E-3</v>
      </c>
      <c r="AD36">
        <v>3.0000000000000001E-3</v>
      </c>
      <c r="AE36">
        <v>3.0000000000000001E-3</v>
      </c>
      <c r="AF36">
        <v>3.0000000000000001E-3</v>
      </c>
      <c r="AG36">
        <v>3.0000000000000001E-3</v>
      </c>
      <c r="AH36">
        <v>3.0000000000000001E-3</v>
      </c>
    </row>
    <row r="37" spans="1:34" x14ac:dyDescent="0.25">
      <c r="A37" t="s">
        <v>329</v>
      </c>
      <c r="C37">
        <v>0.158</v>
      </c>
      <c r="D37">
        <v>0.17</v>
      </c>
      <c r="E37">
        <v>0.16</v>
      </c>
      <c r="F37">
        <v>0.155</v>
      </c>
      <c r="G37">
        <v>0.17</v>
      </c>
      <c r="H37">
        <v>0.17100000000000001</v>
      </c>
      <c r="I37">
        <v>0.17199999999999999</v>
      </c>
      <c r="J37">
        <v>0.17199999999999999</v>
      </c>
      <c r="K37">
        <v>0.17199999999999999</v>
      </c>
      <c r="L37">
        <v>0.17299999999999999</v>
      </c>
      <c r="M37">
        <v>0.17399999999999999</v>
      </c>
      <c r="N37">
        <v>0.17399999999999999</v>
      </c>
      <c r="O37">
        <v>0.17399999999999999</v>
      </c>
      <c r="P37">
        <v>0.17499999999999999</v>
      </c>
      <c r="Q37">
        <v>0.17599999999999999</v>
      </c>
      <c r="R37">
        <v>0.17599999999999999</v>
      </c>
      <c r="S37">
        <v>0.17699999999999999</v>
      </c>
      <c r="T37">
        <v>0.17699999999999999</v>
      </c>
      <c r="U37">
        <v>0.17799999999999999</v>
      </c>
      <c r="V37">
        <v>0.17799999999999999</v>
      </c>
      <c r="W37">
        <v>0.17799999999999999</v>
      </c>
      <c r="X37">
        <v>0.17899999999999999</v>
      </c>
      <c r="Y37">
        <v>0.18</v>
      </c>
      <c r="Z37">
        <v>0.18</v>
      </c>
      <c r="AA37">
        <v>0.18099999999999999</v>
      </c>
      <c r="AB37">
        <v>0.18099999999999999</v>
      </c>
      <c r="AC37">
        <v>0.182</v>
      </c>
      <c r="AD37">
        <v>0.182</v>
      </c>
      <c r="AE37">
        <v>0.183</v>
      </c>
      <c r="AF37">
        <v>0.183</v>
      </c>
      <c r="AG37">
        <v>0.184</v>
      </c>
      <c r="AH37">
        <v>0.184</v>
      </c>
    </row>
    <row r="38" spans="1:34" x14ac:dyDescent="0.25">
      <c r="A38" t="s">
        <v>417</v>
      </c>
      <c r="C38">
        <v>0.20399999999999999</v>
      </c>
      <c r="D38">
        <v>0.20599999999999999</v>
      </c>
      <c r="E38">
        <v>0.20300000000000001</v>
      </c>
      <c r="F38">
        <v>0.20200000000000001</v>
      </c>
      <c r="G38">
        <v>0.20200000000000001</v>
      </c>
      <c r="H38">
        <v>0.20200000000000001</v>
      </c>
      <c r="I38">
        <v>0.20200000000000001</v>
      </c>
      <c r="J38">
        <v>0.20200000000000001</v>
      </c>
      <c r="K38">
        <v>0.20200000000000001</v>
      </c>
      <c r="L38">
        <v>0.20200000000000001</v>
      </c>
      <c r="M38">
        <v>0.20200000000000001</v>
      </c>
      <c r="N38">
        <v>0.20200000000000001</v>
      </c>
      <c r="O38">
        <v>0.20200000000000001</v>
      </c>
      <c r="P38">
        <v>0.20200000000000001</v>
      </c>
      <c r="Q38">
        <v>0.20100000000000001</v>
      </c>
      <c r="R38">
        <v>0.20100000000000001</v>
      </c>
      <c r="S38">
        <v>0.20100000000000001</v>
      </c>
      <c r="T38">
        <v>0.20100000000000001</v>
      </c>
      <c r="U38">
        <v>0.20100000000000001</v>
      </c>
      <c r="V38">
        <v>0.2</v>
      </c>
      <c r="W38">
        <v>0.2</v>
      </c>
      <c r="X38">
        <v>0.2</v>
      </c>
      <c r="Y38">
        <v>0.2</v>
      </c>
      <c r="Z38">
        <v>0.19900000000000001</v>
      </c>
      <c r="AA38">
        <v>0.19900000000000001</v>
      </c>
      <c r="AB38">
        <v>0.19900000000000001</v>
      </c>
      <c r="AC38">
        <v>0.19900000000000001</v>
      </c>
      <c r="AD38">
        <v>0.19900000000000001</v>
      </c>
      <c r="AE38">
        <v>0.19800000000000001</v>
      </c>
      <c r="AF38">
        <v>0.19800000000000001</v>
      </c>
      <c r="AG38">
        <v>0.19800000000000001</v>
      </c>
      <c r="AH38">
        <v>0.19800000000000001</v>
      </c>
    </row>
    <row r="40" spans="1:34" x14ac:dyDescent="0.25">
      <c r="A40" t="s">
        <v>352</v>
      </c>
    </row>
    <row r="42" spans="1:34" x14ac:dyDescent="0.25">
      <c r="A42" t="s">
        <v>350</v>
      </c>
    </row>
    <row r="43" spans="1:34" x14ac:dyDescent="0.25">
      <c r="A43" t="s">
        <v>539</v>
      </c>
    </row>
    <row r="44" spans="1:34" x14ac:dyDescent="0.25">
      <c r="A44" t="s">
        <v>343</v>
      </c>
      <c r="C44">
        <v>78.215000000000003</v>
      </c>
      <c r="D44">
        <v>79.881</v>
      </c>
      <c r="E44">
        <v>80.346999999999994</v>
      </c>
      <c r="F44">
        <v>80.486000000000004</v>
      </c>
      <c r="G44">
        <v>84.734999999999999</v>
      </c>
      <c r="H44">
        <v>85.132999999999996</v>
      </c>
      <c r="I44">
        <v>85.781000000000006</v>
      </c>
      <c r="J44">
        <v>86.537999999999997</v>
      </c>
      <c r="K44">
        <v>87.301000000000002</v>
      </c>
      <c r="L44">
        <v>87.966999999999999</v>
      </c>
      <c r="M44">
        <v>88.701999999999998</v>
      </c>
      <c r="N44">
        <v>89.394000000000005</v>
      </c>
      <c r="O44">
        <v>90.037000000000006</v>
      </c>
      <c r="P44">
        <v>90.847999999999999</v>
      </c>
      <c r="Q44">
        <v>91.367999999999995</v>
      </c>
      <c r="R44">
        <v>91.887</v>
      </c>
      <c r="S44">
        <v>92.45</v>
      </c>
      <c r="T44">
        <v>93.049000000000007</v>
      </c>
      <c r="U44">
        <v>93.751000000000005</v>
      </c>
      <c r="V44">
        <v>94.442999999999998</v>
      </c>
      <c r="W44">
        <v>95.075999999999993</v>
      </c>
      <c r="X44">
        <v>95.700999999999993</v>
      </c>
      <c r="Y44">
        <v>96.275000000000006</v>
      </c>
      <c r="Z44">
        <v>96.882999999999996</v>
      </c>
      <c r="AA44">
        <v>97.460999999999999</v>
      </c>
      <c r="AB44">
        <v>98.009</v>
      </c>
      <c r="AC44">
        <v>98.575999999999993</v>
      </c>
      <c r="AD44">
        <v>99.126000000000005</v>
      </c>
      <c r="AE44">
        <v>99.66</v>
      </c>
      <c r="AF44">
        <v>100.179</v>
      </c>
      <c r="AG44">
        <v>100.7</v>
      </c>
      <c r="AH44">
        <v>101.22</v>
      </c>
    </row>
    <row r="45" spans="1:34" x14ac:dyDescent="0.25">
      <c r="A45" t="s">
        <v>342</v>
      </c>
      <c r="C45">
        <v>42.14</v>
      </c>
      <c r="D45">
        <v>41.889000000000003</v>
      </c>
      <c r="E45">
        <v>44.557000000000002</v>
      </c>
      <c r="F45">
        <v>44.302</v>
      </c>
      <c r="G45">
        <v>43.256999999999998</v>
      </c>
      <c r="H45">
        <v>43.127000000000002</v>
      </c>
      <c r="I45">
        <v>43.207999999999998</v>
      </c>
      <c r="J45">
        <v>43.372</v>
      </c>
      <c r="K45">
        <v>43.555999999999997</v>
      </c>
      <c r="L45">
        <v>43.683</v>
      </c>
      <c r="M45">
        <v>43.887</v>
      </c>
      <c r="N45">
        <v>44.045999999999999</v>
      </c>
      <c r="O45">
        <v>44.225999999999999</v>
      </c>
      <c r="P45">
        <v>44.853999999999999</v>
      </c>
      <c r="Q45">
        <v>44.908000000000001</v>
      </c>
      <c r="R45">
        <v>45.057000000000002</v>
      </c>
      <c r="S45">
        <v>45.226999999999997</v>
      </c>
      <c r="T45">
        <v>45.415999999999997</v>
      </c>
      <c r="U45">
        <v>45.784999999999997</v>
      </c>
      <c r="V45">
        <v>46.118000000000002</v>
      </c>
      <c r="W45">
        <v>46.408999999999999</v>
      </c>
      <c r="X45">
        <v>46.63</v>
      </c>
      <c r="Y45">
        <v>46.723999999999997</v>
      </c>
      <c r="Z45">
        <v>46.835999999999999</v>
      </c>
      <c r="AA45">
        <v>46.948</v>
      </c>
      <c r="AB45">
        <v>47.061</v>
      </c>
      <c r="AC45">
        <v>47.167999999999999</v>
      </c>
      <c r="AD45">
        <v>46.932000000000002</v>
      </c>
      <c r="AE45">
        <v>46.722999999999999</v>
      </c>
      <c r="AF45">
        <v>46.545000000000002</v>
      </c>
      <c r="AG45">
        <v>46.399000000000001</v>
      </c>
      <c r="AH45">
        <v>46.274000000000001</v>
      </c>
    </row>
    <row r="46" spans="1:34" x14ac:dyDescent="0.25">
      <c r="A46" t="s">
        <v>339</v>
      </c>
      <c r="C46">
        <v>70.016999999999996</v>
      </c>
      <c r="D46">
        <v>66.805000000000007</v>
      </c>
      <c r="E46">
        <v>71.006</v>
      </c>
      <c r="F46">
        <v>70.822000000000003</v>
      </c>
      <c r="G46">
        <v>72.158000000000001</v>
      </c>
      <c r="H46">
        <v>71.004999999999995</v>
      </c>
      <c r="I46">
        <v>70.337000000000003</v>
      </c>
      <c r="J46">
        <v>69.867999999999995</v>
      </c>
      <c r="K46">
        <v>69.584000000000003</v>
      </c>
      <c r="L46">
        <v>69.350999999999999</v>
      </c>
      <c r="M46">
        <v>69.257000000000005</v>
      </c>
      <c r="N46">
        <v>69.069000000000003</v>
      </c>
      <c r="O46">
        <v>69.028999999999996</v>
      </c>
      <c r="P46">
        <v>70.212999999999994</v>
      </c>
      <c r="Q46">
        <v>69.882999999999996</v>
      </c>
      <c r="R46">
        <v>69.891999999999996</v>
      </c>
      <c r="S46">
        <v>69.994</v>
      </c>
      <c r="T46">
        <v>70.135999999999996</v>
      </c>
      <c r="U46">
        <v>70.774000000000001</v>
      </c>
      <c r="V46">
        <v>71.394999999999996</v>
      </c>
      <c r="W46">
        <v>71.888000000000005</v>
      </c>
      <c r="X46">
        <v>72.290999999999997</v>
      </c>
      <c r="Y46">
        <v>72.405000000000001</v>
      </c>
      <c r="Z46">
        <v>72.533000000000001</v>
      </c>
      <c r="AA46">
        <v>72.637</v>
      </c>
      <c r="AB46">
        <v>72.731999999999999</v>
      </c>
      <c r="AC46">
        <v>72.831999999999994</v>
      </c>
      <c r="AD46">
        <v>72.908000000000001</v>
      </c>
      <c r="AE46">
        <v>72.974000000000004</v>
      </c>
      <c r="AF46">
        <v>73.031000000000006</v>
      </c>
      <c r="AG46">
        <v>73.081999999999994</v>
      </c>
      <c r="AH46">
        <v>73.132999999999996</v>
      </c>
    </row>
    <row r="47" spans="1:34" x14ac:dyDescent="0.25">
      <c r="A47" t="s">
        <v>338</v>
      </c>
      <c r="C47">
        <v>50.899000000000001</v>
      </c>
      <c r="D47">
        <v>45.603000000000002</v>
      </c>
      <c r="E47">
        <v>58.627000000000002</v>
      </c>
      <c r="F47">
        <v>39.859000000000002</v>
      </c>
      <c r="G47">
        <v>42.051000000000002</v>
      </c>
      <c r="H47">
        <v>47.807000000000002</v>
      </c>
      <c r="I47">
        <v>48.128</v>
      </c>
      <c r="J47">
        <v>48.533999999999999</v>
      </c>
      <c r="K47">
        <v>48.953000000000003</v>
      </c>
      <c r="L47">
        <v>49.271999999999998</v>
      </c>
      <c r="M47">
        <v>49.683999999999997</v>
      </c>
      <c r="N47">
        <v>50.012999999999998</v>
      </c>
      <c r="O47">
        <v>50.305999999999997</v>
      </c>
      <c r="P47">
        <v>51.164000000000001</v>
      </c>
      <c r="Q47">
        <v>51.238999999999997</v>
      </c>
      <c r="R47">
        <v>51.408000000000001</v>
      </c>
      <c r="S47">
        <v>51.579000000000001</v>
      </c>
      <c r="T47">
        <v>51.759</v>
      </c>
      <c r="U47">
        <v>52.168999999999997</v>
      </c>
      <c r="V47">
        <v>52.555999999999997</v>
      </c>
      <c r="W47">
        <v>52.863999999999997</v>
      </c>
      <c r="X47">
        <v>53.095999999999997</v>
      </c>
      <c r="Y47">
        <v>53.173999999999999</v>
      </c>
      <c r="Z47">
        <v>53.274999999999999</v>
      </c>
      <c r="AA47">
        <v>53.363</v>
      </c>
      <c r="AB47">
        <v>53.438000000000002</v>
      </c>
      <c r="AC47">
        <v>53.515999999999998</v>
      </c>
      <c r="AD47">
        <v>53.585000000000001</v>
      </c>
      <c r="AE47">
        <v>53.642000000000003</v>
      </c>
      <c r="AF47">
        <v>53.688000000000002</v>
      </c>
      <c r="AG47">
        <v>53.734000000000002</v>
      </c>
      <c r="AH47">
        <v>53.780999999999999</v>
      </c>
    </row>
    <row r="48" spans="1:34" x14ac:dyDescent="0.25">
      <c r="A48" t="s">
        <v>524</v>
      </c>
      <c r="C48">
        <v>4.0330000000000004</v>
      </c>
      <c r="D48">
        <v>4.298</v>
      </c>
      <c r="E48">
        <v>4.78</v>
      </c>
      <c r="F48">
        <v>4.8840000000000003</v>
      </c>
      <c r="G48">
        <v>4.931</v>
      </c>
      <c r="H48">
        <v>4.8639999999999999</v>
      </c>
      <c r="I48">
        <v>4.8109999999999999</v>
      </c>
      <c r="J48">
        <v>4.7569999999999997</v>
      </c>
      <c r="K48">
        <v>4.7110000000000003</v>
      </c>
      <c r="L48">
        <v>4.6539999999999999</v>
      </c>
      <c r="M48">
        <v>4.6269999999999998</v>
      </c>
      <c r="N48">
        <v>4.5730000000000004</v>
      </c>
      <c r="O48">
        <v>4.5469999999999997</v>
      </c>
      <c r="P48">
        <v>4.8019999999999996</v>
      </c>
      <c r="Q48">
        <v>4.7190000000000003</v>
      </c>
      <c r="R48">
        <v>4.7080000000000002</v>
      </c>
      <c r="S48">
        <v>4.7050000000000001</v>
      </c>
      <c r="T48">
        <v>4.7050000000000001</v>
      </c>
      <c r="U48">
        <v>4.8150000000000004</v>
      </c>
      <c r="V48">
        <v>4.923</v>
      </c>
      <c r="W48">
        <v>5.0049999999999999</v>
      </c>
      <c r="X48">
        <v>5.0670000000000002</v>
      </c>
      <c r="Y48">
        <v>5.0670000000000002</v>
      </c>
      <c r="Z48">
        <v>5.0670000000000002</v>
      </c>
      <c r="AA48">
        <v>5.0670000000000002</v>
      </c>
      <c r="AB48">
        <v>5.0670000000000002</v>
      </c>
      <c r="AC48">
        <v>5.0670000000000002</v>
      </c>
      <c r="AD48">
        <v>5.0670000000000002</v>
      </c>
      <c r="AE48">
        <v>5.0670000000000002</v>
      </c>
      <c r="AF48">
        <v>5.0670000000000002</v>
      </c>
      <c r="AG48">
        <v>5.0670000000000002</v>
      </c>
      <c r="AH48">
        <v>5.0670000000000002</v>
      </c>
    </row>
    <row r="49" spans="1:34" x14ac:dyDescent="0.25">
      <c r="A49" t="s">
        <v>397</v>
      </c>
      <c r="C49">
        <v>3.44</v>
      </c>
      <c r="D49">
        <v>3.1070000000000002</v>
      </c>
      <c r="E49">
        <v>2.3780000000000001</v>
      </c>
      <c r="F49">
        <v>3.052</v>
      </c>
      <c r="G49">
        <v>1.679</v>
      </c>
      <c r="H49">
        <v>1.895</v>
      </c>
      <c r="I49">
        <v>2.117</v>
      </c>
      <c r="J49">
        <v>2.3380000000000001</v>
      </c>
      <c r="K49">
        <v>2.552</v>
      </c>
      <c r="L49">
        <v>2.7559999999999998</v>
      </c>
      <c r="M49">
        <v>2.944</v>
      </c>
      <c r="N49">
        <v>3.1160000000000001</v>
      </c>
      <c r="O49">
        <v>3.2690000000000001</v>
      </c>
      <c r="P49">
        <v>3.3959999999999999</v>
      </c>
      <c r="Q49">
        <v>3.4929999999999999</v>
      </c>
      <c r="R49">
        <v>3.5609999999999999</v>
      </c>
      <c r="S49">
        <v>3.6019999999999999</v>
      </c>
      <c r="T49">
        <v>3.6280000000000001</v>
      </c>
      <c r="U49">
        <v>3.6560000000000001</v>
      </c>
      <c r="V49">
        <v>3.6829999999999998</v>
      </c>
      <c r="W49">
        <v>3.71</v>
      </c>
      <c r="X49">
        <v>3.738</v>
      </c>
      <c r="Y49">
        <v>3.7650000000000001</v>
      </c>
      <c r="Z49">
        <v>3.7930000000000001</v>
      </c>
      <c r="AA49">
        <v>3.82</v>
      </c>
      <c r="AB49">
        <v>3.8450000000000002</v>
      </c>
      <c r="AC49">
        <v>3.8719999999999999</v>
      </c>
      <c r="AD49">
        <v>3.8980000000000001</v>
      </c>
      <c r="AE49">
        <v>3.9239999999999999</v>
      </c>
      <c r="AF49">
        <v>3.9489999999999998</v>
      </c>
      <c r="AG49">
        <v>3.9740000000000002</v>
      </c>
      <c r="AH49">
        <v>3.9990000000000001</v>
      </c>
    </row>
    <row r="50" spans="1:34" x14ac:dyDescent="0.25">
      <c r="A50" t="s">
        <v>337</v>
      </c>
      <c r="C50">
        <v>3.8580000000000001</v>
      </c>
      <c r="D50">
        <v>3.9529999999999998</v>
      </c>
      <c r="E50">
        <v>4.0670000000000002</v>
      </c>
      <c r="F50">
        <v>4.0460000000000003</v>
      </c>
      <c r="G50">
        <v>4.149</v>
      </c>
      <c r="H50">
        <v>4.1749999999999998</v>
      </c>
      <c r="I50">
        <v>4.2130000000000001</v>
      </c>
      <c r="J50">
        <v>4.2549999999999999</v>
      </c>
      <c r="K50">
        <v>4.298</v>
      </c>
      <c r="L50">
        <v>4.3390000000000004</v>
      </c>
      <c r="M50">
        <v>4.38</v>
      </c>
      <c r="N50">
        <v>4.42</v>
      </c>
      <c r="O50">
        <v>4.4610000000000003</v>
      </c>
      <c r="P50">
        <v>4.4980000000000002</v>
      </c>
      <c r="Q50">
        <v>4.5309999999999997</v>
      </c>
      <c r="R50">
        <v>4.5599999999999996</v>
      </c>
      <c r="S50">
        <v>4.5919999999999996</v>
      </c>
      <c r="T50">
        <v>4.6239999999999997</v>
      </c>
      <c r="U50">
        <v>4.6589999999999998</v>
      </c>
      <c r="V50">
        <v>4.6920000000000002</v>
      </c>
      <c r="W50">
        <v>4.7249999999999996</v>
      </c>
      <c r="X50">
        <v>4.7590000000000003</v>
      </c>
      <c r="Y50">
        <v>4.7919999999999998</v>
      </c>
      <c r="Z50">
        <v>4.8259999999999996</v>
      </c>
      <c r="AA50">
        <v>4.859</v>
      </c>
      <c r="AB50">
        <v>4.8899999999999997</v>
      </c>
      <c r="AC50">
        <v>4.9219999999999997</v>
      </c>
      <c r="AD50">
        <v>4.9539999999999997</v>
      </c>
      <c r="AE50">
        <v>4.984</v>
      </c>
      <c r="AF50">
        <v>5.0140000000000002</v>
      </c>
      <c r="AG50">
        <v>5.0439999999999996</v>
      </c>
      <c r="AH50">
        <v>5.0739999999999998</v>
      </c>
    </row>
    <row r="51" spans="1:34" x14ac:dyDescent="0.25">
      <c r="A51" t="s">
        <v>411</v>
      </c>
      <c r="C51">
        <v>80.13</v>
      </c>
      <c r="D51">
        <v>82.149000000000001</v>
      </c>
      <c r="E51">
        <v>84.56</v>
      </c>
      <c r="F51">
        <v>84.134</v>
      </c>
      <c r="G51">
        <v>86.308000000000007</v>
      </c>
      <c r="H51">
        <v>86.879000000000005</v>
      </c>
      <c r="I51">
        <v>87.688999999999993</v>
      </c>
      <c r="J51">
        <v>88.588999999999999</v>
      </c>
      <c r="K51">
        <v>89.492999999999995</v>
      </c>
      <c r="L51">
        <v>90.381</v>
      </c>
      <c r="M51">
        <v>91.233999999999995</v>
      </c>
      <c r="N51">
        <v>92.085999999999999</v>
      </c>
      <c r="O51">
        <v>92.956999999999994</v>
      </c>
      <c r="P51">
        <v>93.75</v>
      </c>
      <c r="Q51">
        <v>94.448999999999998</v>
      </c>
      <c r="R51">
        <v>95.081999999999994</v>
      </c>
      <c r="S51">
        <v>95.757999999999996</v>
      </c>
      <c r="T51">
        <v>96.444999999999993</v>
      </c>
      <c r="U51">
        <v>97.177999999999997</v>
      </c>
      <c r="V51">
        <v>97.894000000000005</v>
      </c>
      <c r="W51">
        <v>98.584000000000003</v>
      </c>
      <c r="X51">
        <v>99.305999999999997</v>
      </c>
      <c r="Y51">
        <v>100.02</v>
      </c>
      <c r="Z51">
        <v>100.74299999999999</v>
      </c>
      <c r="AA51">
        <v>101.434</v>
      </c>
      <c r="AB51">
        <v>102.09699999999999</v>
      </c>
      <c r="AC51">
        <v>102.782</v>
      </c>
      <c r="AD51">
        <v>103.452</v>
      </c>
      <c r="AE51">
        <v>104.108</v>
      </c>
      <c r="AF51">
        <v>104.74299999999999</v>
      </c>
      <c r="AG51">
        <v>105.383</v>
      </c>
      <c r="AH51">
        <v>106.023</v>
      </c>
    </row>
    <row r="52" spans="1:34" x14ac:dyDescent="0.25">
      <c r="A52" t="s">
        <v>538</v>
      </c>
    </row>
    <row r="53" spans="1:34" x14ac:dyDescent="0.25">
      <c r="A53" t="s">
        <v>343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t="s">
        <v>342</v>
      </c>
      <c r="C54">
        <v>3.8719999999999999</v>
      </c>
      <c r="D54">
        <v>3.8769999999999998</v>
      </c>
      <c r="E54">
        <v>4.1369999999999996</v>
      </c>
      <c r="F54">
        <v>4.2069999999999999</v>
      </c>
      <c r="G54">
        <v>4.1879999999999997</v>
      </c>
      <c r="H54">
        <v>4.194</v>
      </c>
      <c r="I54">
        <v>4.2140000000000004</v>
      </c>
      <c r="J54">
        <v>4.2409999999999997</v>
      </c>
      <c r="K54">
        <v>4.2690000000000001</v>
      </c>
      <c r="L54">
        <v>4.2919999999999998</v>
      </c>
      <c r="M54">
        <v>4.319</v>
      </c>
      <c r="N54">
        <v>4.3460000000000001</v>
      </c>
      <c r="O54">
        <v>4.3710000000000004</v>
      </c>
      <c r="P54">
        <v>4.3959999999999999</v>
      </c>
      <c r="Q54">
        <v>4.4189999999999996</v>
      </c>
      <c r="R54">
        <v>4.4409999999999998</v>
      </c>
      <c r="S54">
        <v>4.468</v>
      </c>
      <c r="T54">
        <v>4.4969999999999999</v>
      </c>
      <c r="U54">
        <v>4.5279999999999996</v>
      </c>
      <c r="V54">
        <v>4.5570000000000004</v>
      </c>
      <c r="W54">
        <v>4.5860000000000003</v>
      </c>
      <c r="X54">
        <v>4.6130000000000004</v>
      </c>
      <c r="Y54">
        <v>4.6390000000000002</v>
      </c>
      <c r="Z54">
        <v>4.6669999999999998</v>
      </c>
      <c r="AA54">
        <v>4.6950000000000003</v>
      </c>
      <c r="AB54">
        <v>4.7210000000000001</v>
      </c>
      <c r="AC54">
        <v>4.7480000000000002</v>
      </c>
      <c r="AD54">
        <v>4.7699999999999996</v>
      </c>
      <c r="AE54">
        <v>4.7910000000000004</v>
      </c>
      <c r="AF54">
        <v>4.8120000000000003</v>
      </c>
      <c r="AG54">
        <v>4.8330000000000002</v>
      </c>
      <c r="AH54">
        <v>4.8540000000000001</v>
      </c>
    </row>
    <row r="55" spans="1:34" x14ac:dyDescent="0.25">
      <c r="A55" t="s">
        <v>339</v>
      </c>
      <c r="C55">
        <v>157.24100000000001</v>
      </c>
      <c r="D55">
        <v>144.67699999999999</v>
      </c>
      <c r="E55">
        <v>153.32499999999999</v>
      </c>
      <c r="F55">
        <v>153.94900000000001</v>
      </c>
      <c r="G55">
        <v>160.08699999999999</v>
      </c>
      <c r="H55">
        <v>159.203</v>
      </c>
      <c r="I55">
        <v>158.863</v>
      </c>
      <c r="J55">
        <v>158.85599999999999</v>
      </c>
      <c r="K55">
        <v>159.001</v>
      </c>
      <c r="L55">
        <v>159.19399999999999</v>
      </c>
      <c r="M55">
        <v>159.49</v>
      </c>
      <c r="N55">
        <v>159.88499999999999</v>
      </c>
      <c r="O55">
        <v>160.374</v>
      </c>
      <c r="P55">
        <v>160.88300000000001</v>
      </c>
      <c r="Q55">
        <v>161.38200000000001</v>
      </c>
      <c r="R55">
        <v>161.96799999999999</v>
      </c>
      <c r="S55">
        <v>162.81200000000001</v>
      </c>
      <c r="T55">
        <v>163.77199999999999</v>
      </c>
      <c r="U55">
        <v>164.798</v>
      </c>
      <c r="V55">
        <v>165.81299999999999</v>
      </c>
      <c r="W55">
        <v>166.785</v>
      </c>
      <c r="X55">
        <v>167.75200000000001</v>
      </c>
      <c r="Y55">
        <v>168.702</v>
      </c>
      <c r="Z55">
        <v>169.71100000000001</v>
      </c>
      <c r="AA55">
        <v>170.666</v>
      </c>
      <c r="AB55">
        <v>171.57499999999999</v>
      </c>
      <c r="AC55">
        <v>172.51900000000001</v>
      </c>
      <c r="AD55">
        <v>173.43100000000001</v>
      </c>
      <c r="AE55">
        <v>174.316</v>
      </c>
      <c r="AF55">
        <v>175.17400000000001</v>
      </c>
      <c r="AG55">
        <v>176.036</v>
      </c>
      <c r="AH55">
        <v>176.899</v>
      </c>
    </row>
    <row r="56" spans="1:34" x14ac:dyDescent="0.25">
      <c r="A56" t="s">
        <v>338</v>
      </c>
      <c r="C56">
        <v>3.181</v>
      </c>
      <c r="D56">
        <v>2.9569999999999999</v>
      </c>
      <c r="E56">
        <v>3.7839999999999998</v>
      </c>
      <c r="F56">
        <v>2.5510000000000002</v>
      </c>
      <c r="G56">
        <v>2.7229999999999999</v>
      </c>
      <c r="H56">
        <v>4.3609999999999998</v>
      </c>
      <c r="I56">
        <v>4.4029999999999996</v>
      </c>
      <c r="J56">
        <v>4.452</v>
      </c>
      <c r="K56">
        <v>4.5010000000000003</v>
      </c>
      <c r="L56">
        <v>4.5419999999999998</v>
      </c>
      <c r="M56">
        <v>4.5880000000000001</v>
      </c>
      <c r="N56">
        <v>4.6319999999999997</v>
      </c>
      <c r="O56">
        <v>4.6669999999999998</v>
      </c>
      <c r="P56">
        <v>4.7009999999999996</v>
      </c>
      <c r="Q56">
        <v>4.7320000000000002</v>
      </c>
      <c r="R56">
        <v>4.76</v>
      </c>
      <c r="S56">
        <v>4.7889999999999997</v>
      </c>
      <c r="T56">
        <v>4.82</v>
      </c>
      <c r="U56">
        <v>4.8520000000000003</v>
      </c>
      <c r="V56">
        <v>4.8849999999999998</v>
      </c>
      <c r="W56">
        <v>4.915</v>
      </c>
      <c r="X56">
        <v>4.9429999999999996</v>
      </c>
      <c r="Y56">
        <v>4.97</v>
      </c>
      <c r="Z56">
        <v>5.0010000000000003</v>
      </c>
      <c r="AA56">
        <v>5.0309999999999997</v>
      </c>
      <c r="AB56">
        <v>5.0590000000000002</v>
      </c>
      <c r="AC56">
        <v>5.0880000000000001</v>
      </c>
      <c r="AD56">
        <v>5.1150000000000002</v>
      </c>
      <c r="AE56">
        <v>5.1420000000000003</v>
      </c>
      <c r="AF56">
        <v>5.1689999999999996</v>
      </c>
      <c r="AG56">
        <v>5.1950000000000003</v>
      </c>
      <c r="AH56">
        <v>5.2210000000000001</v>
      </c>
    </row>
    <row r="57" spans="1:34" x14ac:dyDescent="0.25">
      <c r="A57" t="s">
        <v>524</v>
      </c>
      <c r="C57">
        <v>54.015999999999998</v>
      </c>
      <c r="D57">
        <v>56.951000000000001</v>
      </c>
      <c r="E57">
        <v>62.591999999999999</v>
      </c>
      <c r="F57">
        <v>62.353999999999999</v>
      </c>
      <c r="G57">
        <v>64.718999999999994</v>
      </c>
      <c r="H57">
        <v>64.421999999999997</v>
      </c>
      <c r="I57">
        <v>64.326999999999998</v>
      </c>
      <c r="J57">
        <v>64.335999999999999</v>
      </c>
      <c r="K57">
        <v>64.364999999999995</v>
      </c>
      <c r="L57">
        <v>64.356999999999999</v>
      </c>
      <c r="M57">
        <v>64.433999999999997</v>
      </c>
      <c r="N57">
        <v>64.534999999999997</v>
      </c>
      <c r="O57">
        <v>64.685000000000002</v>
      </c>
      <c r="P57">
        <v>64.867999999999995</v>
      </c>
      <c r="Q57">
        <v>65.067999999999998</v>
      </c>
      <c r="R57">
        <v>65.323999999999998</v>
      </c>
      <c r="S57">
        <v>65.694999999999993</v>
      </c>
      <c r="T57">
        <v>66.123999999999995</v>
      </c>
      <c r="U57">
        <v>66.58</v>
      </c>
      <c r="V57">
        <v>67.028000000000006</v>
      </c>
      <c r="W57">
        <v>67.453999999999994</v>
      </c>
      <c r="X57">
        <v>67.88</v>
      </c>
      <c r="Y57">
        <v>68.3</v>
      </c>
      <c r="Z57">
        <v>68.745999999999995</v>
      </c>
      <c r="AA57">
        <v>69.171000000000006</v>
      </c>
      <c r="AB57">
        <v>69.572999999999993</v>
      </c>
      <c r="AC57">
        <v>69.988</v>
      </c>
      <c r="AD57">
        <v>70.388999999999996</v>
      </c>
      <c r="AE57">
        <v>70.778000000000006</v>
      </c>
      <c r="AF57">
        <v>71.153999999999996</v>
      </c>
      <c r="AG57">
        <v>71.531999999999996</v>
      </c>
      <c r="AH57">
        <v>71.908000000000001</v>
      </c>
    </row>
    <row r="58" spans="1:34" x14ac:dyDescent="0.25">
      <c r="A58" t="s">
        <v>397</v>
      </c>
      <c r="C58">
        <v>13.488</v>
      </c>
      <c r="D58">
        <v>12.12</v>
      </c>
      <c r="E58">
        <v>9.2810000000000006</v>
      </c>
      <c r="F58">
        <v>11.954000000000001</v>
      </c>
      <c r="G58">
        <v>6.5819999999999999</v>
      </c>
      <c r="H58">
        <v>7.4329999999999998</v>
      </c>
      <c r="I58">
        <v>8.3030000000000008</v>
      </c>
      <c r="J58">
        <v>9.1720000000000006</v>
      </c>
      <c r="K58">
        <v>10.016</v>
      </c>
      <c r="L58">
        <v>10.817</v>
      </c>
      <c r="M58">
        <v>11.56</v>
      </c>
      <c r="N58">
        <v>12.236000000000001</v>
      </c>
      <c r="O58">
        <v>12.842000000000001</v>
      </c>
      <c r="P58">
        <v>13.343999999999999</v>
      </c>
      <c r="Q58">
        <v>13.727</v>
      </c>
      <c r="R58">
        <v>13.996</v>
      </c>
      <c r="S58">
        <v>14.159000000000001</v>
      </c>
      <c r="T58">
        <v>14.263999999999999</v>
      </c>
      <c r="U58">
        <v>14.375999999999999</v>
      </c>
      <c r="V58">
        <v>14.486000000000001</v>
      </c>
      <c r="W58">
        <v>14.595000000000001</v>
      </c>
      <c r="X58">
        <v>14.706</v>
      </c>
      <c r="Y58">
        <v>14.815</v>
      </c>
      <c r="Z58">
        <v>14.927</v>
      </c>
      <c r="AA58">
        <v>15.035</v>
      </c>
      <c r="AB58">
        <v>15.138</v>
      </c>
      <c r="AC58">
        <v>15.244999999999999</v>
      </c>
      <c r="AD58">
        <v>15.35</v>
      </c>
      <c r="AE58">
        <v>15.452</v>
      </c>
      <c r="AF58">
        <v>15.552</v>
      </c>
      <c r="AG58">
        <v>15.651999999999999</v>
      </c>
      <c r="AH58">
        <v>15.753</v>
      </c>
    </row>
    <row r="59" spans="1:34" x14ac:dyDescent="0.25">
      <c r="A59" t="s">
        <v>337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5">
      <c r="A60" t="s">
        <v>537</v>
      </c>
    </row>
    <row r="61" spans="1:34" x14ac:dyDescent="0.25">
      <c r="A61" t="s">
        <v>343</v>
      </c>
      <c r="C61">
        <v>55.017000000000003</v>
      </c>
      <c r="D61">
        <v>56.198</v>
      </c>
      <c r="E61">
        <v>56.503</v>
      </c>
      <c r="F61">
        <v>56.567999999999998</v>
      </c>
      <c r="G61">
        <v>59.639000000000003</v>
      </c>
      <c r="H61">
        <v>59.951000000000001</v>
      </c>
      <c r="I61">
        <v>60.433</v>
      </c>
      <c r="J61">
        <v>60.994</v>
      </c>
      <c r="K61">
        <v>61.557000000000002</v>
      </c>
      <c r="L61">
        <v>62.054000000000002</v>
      </c>
      <c r="M61">
        <v>62.588999999999999</v>
      </c>
      <c r="N61">
        <v>63.109000000000002</v>
      </c>
      <c r="O61">
        <v>63.58</v>
      </c>
      <c r="P61">
        <v>64.037000000000006</v>
      </c>
      <c r="Q61">
        <v>64.453000000000003</v>
      </c>
      <c r="R61">
        <v>64.834999999999994</v>
      </c>
      <c r="S61">
        <v>65.247</v>
      </c>
      <c r="T61">
        <v>65.686000000000007</v>
      </c>
      <c r="U61">
        <v>66.146000000000001</v>
      </c>
      <c r="V61">
        <v>66.597999999999999</v>
      </c>
      <c r="W61">
        <v>67.021000000000001</v>
      </c>
      <c r="X61">
        <v>67.447999999999993</v>
      </c>
      <c r="Y61">
        <v>67.867999999999995</v>
      </c>
      <c r="Z61">
        <v>68.313999999999993</v>
      </c>
      <c r="AA61">
        <v>68.738</v>
      </c>
      <c r="AB61">
        <v>69.14</v>
      </c>
      <c r="AC61">
        <v>69.555000000000007</v>
      </c>
      <c r="AD61">
        <v>69.956999999999994</v>
      </c>
      <c r="AE61">
        <v>70.349000000000004</v>
      </c>
      <c r="AF61">
        <v>70.728999999999999</v>
      </c>
      <c r="AG61">
        <v>71.11</v>
      </c>
      <c r="AH61">
        <v>71.491</v>
      </c>
    </row>
    <row r="62" spans="1:34" x14ac:dyDescent="0.25">
      <c r="A62" t="s">
        <v>342</v>
      </c>
      <c r="C62">
        <v>18.707000000000001</v>
      </c>
      <c r="D62">
        <v>18.731999999999999</v>
      </c>
      <c r="E62">
        <v>19.988</v>
      </c>
      <c r="F62">
        <v>20.324000000000002</v>
      </c>
      <c r="G62">
        <v>20.236999999999998</v>
      </c>
      <c r="H62">
        <v>20.271999999999998</v>
      </c>
      <c r="I62">
        <v>20.373999999999999</v>
      </c>
      <c r="J62">
        <v>20.51</v>
      </c>
      <c r="K62">
        <v>20.646999999999998</v>
      </c>
      <c r="L62">
        <v>20.76</v>
      </c>
      <c r="M62">
        <v>20.893999999999998</v>
      </c>
      <c r="N62">
        <v>21.029</v>
      </c>
      <c r="O62">
        <v>21.15</v>
      </c>
      <c r="P62">
        <v>21.271999999999998</v>
      </c>
      <c r="Q62">
        <v>21.385000000000002</v>
      </c>
      <c r="R62">
        <v>21.497</v>
      </c>
      <c r="S62">
        <v>21.628</v>
      </c>
      <c r="T62">
        <v>21.771000000000001</v>
      </c>
      <c r="U62">
        <v>21.919</v>
      </c>
      <c r="V62">
        <v>22.065000000000001</v>
      </c>
      <c r="W62">
        <v>22.202000000000002</v>
      </c>
      <c r="X62">
        <v>22.334</v>
      </c>
      <c r="Y62">
        <v>22.460999999999999</v>
      </c>
      <c r="Z62">
        <v>22.600999999999999</v>
      </c>
      <c r="AA62">
        <v>22.734000000000002</v>
      </c>
      <c r="AB62">
        <v>22.861000000000001</v>
      </c>
      <c r="AC62">
        <v>22.991</v>
      </c>
      <c r="AD62">
        <v>23.097999999999999</v>
      </c>
      <c r="AE62">
        <v>23.201000000000001</v>
      </c>
      <c r="AF62">
        <v>23.300999999999998</v>
      </c>
      <c r="AG62">
        <v>23.402999999999999</v>
      </c>
      <c r="AH62">
        <v>23.504000000000001</v>
      </c>
    </row>
    <row r="63" spans="1:34" x14ac:dyDescent="0.25">
      <c r="A63" t="s">
        <v>339</v>
      </c>
      <c r="C63">
        <v>18.54</v>
      </c>
      <c r="D63">
        <v>17.059000000000001</v>
      </c>
      <c r="E63">
        <v>18.084</v>
      </c>
      <c r="F63">
        <v>18.175999999999998</v>
      </c>
      <c r="G63">
        <v>18.928999999999998</v>
      </c>
      <c r="H63">
        <v>18.856999999999999</v>
      </c>
      <c r="I63">
        <v>18.844999999999999</v>
      </c>
      <c r="J63">
        <v>18.867000000000001</v>
      </c>
      <c r="K63">
        <v>18.901</v>
      </c>
      <c r="L63">
        <v>18.933</v>
      </c>
      <c r="M63">
        <v>18.977</v>
      </c>
      <c r="N63">
        <v>19.032</v>
      </c>
      <c r="O63">
        <v>19.097999999999999</v>
      </c>
      <c r="P63">
        <v>19.166</v>
      </c>
      <c r="Q63">
        <v>19.231999999999999</v>
      </c>
      <c r="R63">
        <v>19.308</v>
      </c>
      <c r="S63">
        <v>19.413</v>
      </c>
      <c r="T63">
        <v>19.530999999999999</v>
      </c>
      <c r="U63">
        <v>19.657</v>
      </c>
      <c r="V63">
        <v>19.78</v>
      </c>
      <c r="W63">
        <v>19.898</v>
      </c>
      <c r="X63">
        <v>20.015999999999998</v>
      </c>
      <c r="Y63">
        <v>20.131</v>
      </c>
      <c r="Z63">
        <v>20.253</v>
      </c>
      <c r="AA63">
        <v>20.369</v>
      </c>
      <c r="AB63">
        <v>20.478999999999999</v>
      </c>
      <c r="AC63">
        <v>20.593</v>
      </c>
      <c r="AD63">
        <v>20.702999999999999</v>
      </c>
      <c r="AE63">
        <v>20.811</v>
      </c>
      <c r="AF63">
        <v>20.914999999999999</v>
      </c>
      <c r="AG63">
        <v>21.018999999999998</v>
      </c>
      <c r="AH63">
        <v>21.123000000000001</v>
      </c>
    </row>
    <row r="64" spans="1:34" x14ac:dyDescent="0.25">
      <c r="A64" t="s">
        <v>338</v>
      </c>
      <c r="C64">
        <v>1.417</v>
      </c>
      <c r="D64">
        <v>1.3180000000000001</v>
      </c>
      <c r="E64">
        <v>1.6870000000000001</v>
      </c>
      <c r="F64">
        <v>1.1379999999999999</v>
      </c>
      <c r="G64">
        <v>1.2170000000000001</v>
      </c>
      <c r="H64">
        <v>1.9419999999999999</v>
      </c>
      <c r="I64">
        <v>1.9610000000000001</v>
      </c>
      <c r="J64">
        <v>1.9830000000000001</v>
      </c>
      <c r="K64">
        <v>2.0059999999999998</v>
      </c>
      <c r="L64">
        <v>2.024</v>
      </c>
      <c r="M64">
        <v>2.0449999999999999</v>
      </c>
      <c r="N64">
        <v>2.0649999999999999</v>
      </c>
      <c r="O64">
        <v>2.081</v>
      </c>
      <c r="P64">
        <v>2.0960000000000001</v>
      </c>
      <c r="Q64">
        <v>2.11</v>
      </c>
      <c r="R64">
        <v>2.1230000000000002</v>
      </c>
      <c r="S64">
        <v>2.1360000000000001</v>
      </c>
      <c r="T64">
        <v>2.15</v>
      </c>
      <c r="U64">
        <v>2.165</v>
      </c>
      <c r="V64">
        <v>2.1800000000000002</v>
      </c>
      <c r="W64">
        <v>2.1930000000000001</v>
      </c>
      <c r="X64">
        <v>2.206</v>
      </c>
      <c r="Y64">
        <v>2.218</v>
      </c>
      <c r="Z64">
        <v>2.2320000000000002</v>
      </c>
      <c r="AA64">
        <v>2.246</v>
      </c>
      <c r="AB64">
        <v>2.258</v>
      </c>
      <c r="AC64">
        <v>2.2709999999999999</v>
      </c>
      <c r="AD64">
        <v>2.2839999999999998</v>
      </c>
      <c r="AE64">
        <v>2.2959999999999998</v>
      </c>
      <c r="AF64">
        <v>2.3079999999999998</v>
      </c>
      <c r="AG64">
        <v>2.3199999999999998</v>
      </c>
      <c r="AH64">
        <v>2.3319999999999999</v>
      </c>
    </row>
    <row r="65" spans="1:34" x14ac:dyDescent="0.25">
      <c r="A65" t="s">
        <v>524</v>
      </c>
      <c r="C65">
        <v>0.185</v>
      </c>
      <c r="D65">
        <v>0.19500000000000001</v>
      </c>
      <c r="E65">
        <v>0.214</v>
      </c>
      <c r="F65">
        <v>0.21299999999999999</v>
      </c>
      <c r="G65">
        <v>0.221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0.221</v>
      </c>
      <c r="N65">
        <v>0.221</v>
      </c>
      <c r="O65">
        <v>0.222</v>
      </c>
      <c r="P65">
        <v>0.222</v>
      </c>
      <c r="Q65">
        <v>0.223</v>
      </c>
      <c r="R65">
        <v>0.224</v>
      </c>
      <c r="S65">
        <v>0.22500000000000001</v>
      </c>
      <c r="T65">
        <v>0.22700000000000001</v>
      </c>
      <c r="U65">
        <v>0.22800000000000001</v>
      </c>
      <c r="V65">
        <v>0.23</v>
      </c>
      <c r="W65">
        <v>0.23100000000000001</v>
      </c>
      <c r="X65">
        <v>0.23300000000000001</v>
      </c>
      <c r="Y65">
        <v>0.23400000000000001</v>
      </c>
      <c r="Z65">
        <v>0.23599999999999999</v>
      </c>
      <c r="AA65">
        <v>0.23699999999999999</v>
      </c>
      <c r="AB65">
        <v>0.23799999999999999</v>
      </c>
      <c r="AC65">
        <v>0.24</v>
      </c>
      <c r="AD65">
        <v>0.24099999999999999</v>
      </c>
      <c r="AE65">
        <v>0.24199999999999999</v>
      </c>
      <c r="AF65">
        <v>0.24399999999999999</v>
      </c>
      <c r="AG65">
        <v>0.245</v>
      </c>
      <c r="AH65">
        <v>0.246</v>
      </c>
    </row>
    <row r="66" spans="1:34" x14ac:dyDescent="0.25">
      <c r="A66" t="s">
        <v>397</v>
      </c>
      <c r="C66">
        <v>1.2310000000000001</v>
      </c>
      <c r="D66">
        <v>1.113</v>
      </c>
      <c r="E66">
        <v>0.85199999999999998</v>
      </c>
      <c r="F66">
        <v>1.0980000000000001</v>
      </c>
      <c r="G66">
        <v>0.60399999999999998</v>
      </c>
      <c r="H66">
        <v>0.68300000000000005</v>
      </c>
      <c r="I66">
        <v>0.76300000000000001</v>
      </c>
      <c r="J66">
        <v>0.84299999999999997</v>
      </c>
      <c r="K66">
        <v>0.92</v>
      </c>
      <c r="L66">
        <v>0.99399999999999999</v>
      </c>
      <c r="M66">
        <v>1.0629999999999999</v>
      </c>
      <c r="N66">
        <v>1.125</v>
      </c>
      <c r="O66">
        <v>1.181</v>
      </c>
      <c r="P66">
        <v>1.2270000000000001</v>
      </c>
      <c r="Q66">
        <v>1.2629999999999999</v>
      </c>
      <c r="R66">
        <v>1.288</v>
      </c>
      <c r="S66">
        <v>1.3029999999999999</v>
      </c>
      <c r="T66">
        <v>1.3129999999999999</v>
      </c>
      <c r="U66">
        <v>1.323</v>
      </c>
      <c r="V66">
        <v>1.3340000000000001</v>
      </c>
      <c r="W66">
        <v>1.3440000000000001</v>
      </c>
      <c r="X66">
        <v>1.3540000000000001</v>
      </c>
      <c r="Y66">
        <v>1.365</v>
      </c>
      <c r="Z66">
        <v>1.375</v>
      </c>
      <c r="AA66">
        <v>1.385</v>
      </c>
      <c r="AB66">
        <v>1.395</v>
      </c>
      <c r="AC66">
        <v>1.405</v>
      </c>
      <c r="AD66">
        <v>1.415</v>
      </c>
      <c r="AE66">
        <v>1.425</v>
      </c>
      <c r="AF66">
        <v>1.4339999999999999</v>
      </c>
      <c r="AG66">
        <v>1.4430000000000001</v>
      </c>
      <c r="AH66">
        <v>1.4530000000000001</v>
      </c>
    </row>
    <row r="67" spans="1:34" x14ac:dyDescent="0.25">
      <c r="A67" t="s">
        <v>337</v>
      </c>
      <c r="C67">
        <v>34.716999999999999</v>
      </c>
      <c r="D67">
        <v>35.570999999999998</v>
      </c>
      <c r="E67">
        <v>36.588000000000001</v>
      </c>
      <c r="F67">
        <v>36.362000000000002</v>
      </c>
      <c r="G67">
        <v>37.271000000000001</v>
      </c>
      <c r="H67">
        <v>37.494999999999997</v>
      </c>
      <c r="I67">
        <v>37.820999999999998</v>
      </c>
      <c r="J67">
        <v>38.180999999999997</v>
      </c>
      <c r="K67">
        <v>38.533999999999999</v>
      </c>
      <c r="L67">
        <v>38.868000000000002</v>
      </c>
      <c r="M67">
        <v>39.189</v>
      </c>
      <c r="N67">
        <v>39.505000000000003</v>
      </c>
      <c r="O67">
        <v>39.826000000000001</v>
      </c>
      <c r="P67">
        <v>40.113</v>
      </c>
      <c r="Q67">
        <v>40.359000000000002</v>
      </c>
      <c r="R67">
        <v>40.576000000000001</v>
      </c>
      <c r="S67">
        <v>40.808999999999997</v>
      </c>
      <c r="T67">
        <v>41.045999999999999</v>
      </c>
      <c r="U67">
        <v>41.301000000000002</v>
      </c>
      <c r="V67">
        <v>41.548000000000002</v>
      </c>
      <c r="W67">
        <v>41.783999999999999</v>
      </c>
      <c r="X67">
        <v>42.033000000000001</v>
      </c>
      <c r="Y67">
        <v>42.277000000000001</v>
      </c>
      <c r="Z67">
        <v>42.524000000000001</v>
      </c>
      <c r="AA67">
        <v>42.756999999999998</v>
      </c>
      <c r="AB67">
        <v>42.98</v>
      </c>
      <c r="AC67">
        <v>43.210999999999999</v>
      </c>
      <c r="AD67">
        <v>43.442</v>
      </c>
      <c r="AE67">
        <v>43.667000000000002</v>
      </c>
      <c r="AF67">
        <v>43.881999999999998</v>
      </c>
      <c r="AG67">
        <v>44.1</v>
      </c>
      <c r="AH67">
        <v>44.317999999999998</v>
      </c>
    </row>
    <row r="68" spans="1:34" x14ac:dyDescent="0.25">
      <c r="A68" t="s">
        <v>344</v>
      </c>
    </row>
    <row r="69" spans="1:34" x14ac:dyDescent="0.25">
      <c r="A69" t="s">
        <v>343</v>
      </c>
      <c r="C69">
        <v>133.232</v>
      </c>
      <c r="D69">
        <v>136.07900000000001</v>
      </c>
      <c r="E69">
        <v>136.85</v>
      </c>
      <c r="F69">
        <v>137.053</v>
      </c>
      <c r="G69">
        <v>144.374</v>
      </c>
      <c r="H69">
        <v>145.084</v>
      </c>
      <c r="I69">
        <v>146.214</v>
      </c>
      <c r="J69">
        <v>147.53299999999999</v>
      </c>
      <c r="K69">
        <v>148.858</v>
      </c>
      <c r="L69">
        <v>150.02099999999999</v>
      </c>
      <c r="M69">
        <v>151.291</v>
      </c>
      <c r="N69">
        <v>152.50200000000001</v>
      </c>
      <c r="O69">
        <v>153.61699999999999</v>
      </c>
      <c r="P69">
        <v>154.88499999999999</v>
      </c>
      <c r="Q69">
        <v>155.821</v>
      </c>
      <c r="R69">
        <v>156.72200000000001</v>
      </c>
      <c r="S69">
        <v>157.697</v>
      </c>
      <c r="T69">
        <v>158.73500000000001</v>
      </c>
      <c r="U69">
        <v>159.89699999999999</v>
      </c>
      <c r="V69">
        <v>161.041</v>
      </c>
      <c r="W69">
        <v>162.096</v>
      </c>
      <c r="X69">
        <v>163.149</v>
      </c>
      <c r="Y69">
        <v>164.143</v>
      </c>
      <c r="Z69">
        <v>165.197</v>
      </c>
      <c r="AA69">
        <v>166.2</v>
      </c>
      <c r="AB69">
        <v>167.149</v>
      </c>
      <c r="AC69">
        <v>168.131</v>
      </c>
      <c r="AD69">
        <v>169.083</v>
      </c>
      <c r="AE69">
        <v>170.00899999999999</v>
      </c>
      <c r="AF69">
        <v>170.90799999999999</v>
      </c>
      <c r="AG69">
        <v>171.81</v>
      </c>
      <c r="AH69">
        <v>172.71100000000001</v>
      </c>
    </row>
    <row r="70" spans="1:34" x14ac:dyDescent="0.25">
      <c r="A70" t="s">
        <v>342</v>
      </c>
      <c r="C70">
        <v>64.72</v>
      </c>
      <c r="D70">
        <v>64.498000000000005</v>
      </c>
      <c r="E70">
        <v>68.682000000000002</v>
      </c>
      <c r="F70">
        <v>68.832999999999998</v>
      </c>
      <c r="G70">
        <v>67.680999999999997</v>
      </c>
      <c r="H70">
        <v>67.593000000000004</v>
      </c>
      <c r="I70">
        <v>67.796000000000006</v>
      </c>
      <c r="J70">
        <v>68.123000000000005</v>
      </c>
      <c r="K70">
        <v>68.471999999999994</v>
      </c>
      <c r="L70">
        <v>68.734999999999999</v>
      </c>
      <c r="M70">
        <v>69.099999999999994</v>
      </c>
      <c r="N70">
        <v>69.421000000000006</v>
      </c>
      <c r="O70">
        <v>69.745999999999995</v>
      </c>
      <c r="P70">
        <v>70.521000000000001</v>
      </c>
      <c r="Q70">
        <v>70.712000000000003</v>
      </c>
      <c r="R70">
        <v>70.995999999999995</v>
      </c>
      <c r="S70">
        <v>71.322999999999993</v>
      </c>
      <c r="T70">
        <v>71.685000000000002</v>
      </c>
      <c r="U70">
        <v>72.231999999999999</v>
      </c>
      <c r="V70">
        <v>72.741</v>
      </c>
      <c r="W70">
        <v>73.197000000000003</v>
      </c>
      <c r="X70">
        <v>73.575999999999993</v>
      </c>
      <c r="Y70">
        <v>73.823999999999998</v>
      </c>
      <c r="Z70">
        <v>74.103999999999999</v>
      </c>
      <c r="AA70">
        <v>74.376999999999995</v>
      </c>
      <c r="AB70">
        <v>74.641999999999996</v>
      </c>
      <c r="AC70">
        <v>74.906000000000006</v>
      </c>
      <c r="AD70">
        <v>74.799000000000007</v>
      </c>
      <c r="AE70">
        <v>74.715000000000003</v>
      </c>
      <c r="AF70">
        <v>74.658000000000001</v>
      </c>
      <c r="AG70">
        <v>74.635000000000005</v>
      </c>
      <c r="AH70">
        <v>74.632000000000005</v>
      </c>
    </row>
    <row r="71" spans="1:34" x14ac:dyDescent="0.25">
      <c r="A71" t="s">
        <v>339</v>
      </c>
      <c r="C71">
        <v>245.798</v>
      </c>
      <c r="D71">
        <v>228.54</v>
      </c>
      <c r="E71">
        <v>242.41499999999999</v>
      </c>
      <c r="F71">
        <v>242.947</v>
      </c>
      <c r="G71">
        <v>251.17400000000001</v>
      </c>
      <c r="H71">
        <v>249.065</v>
      </c>
      <c r="I71">
        <v>248.04599999999999</v>
      </c>
      <c r="J71">
        <v>247.59100000000001</v>
      </c>
      <c r="K71">
        <v>247.48599999999999</v>
      </c>
      <c r="L71">
        <v>247.477</v>
      </c>
      <c r="M71">
        <v>247.72399999999999</v>
      </c>
      <c r="N71">
        <v>247.98699999999999</v>
      </c>
      <c r="O71">
        <v>248.501</v>
      </c>
      <c r="P71">
        <v>250.262</v>
      </c>
      <c r="Q71">
        <v>250.49700000000001</v>
      </c>
      <c r="R71">
        <v>251.16800000000001</v>
      </c>
      <c r="S71">
        <v>252.22</v>
      </c>
      <c r="T71">
        <v>253.43899999999999</v>
      </c>
      <c r="U71">
        <v>255.22900000000001</v>
      </c>
      <c r="V71">
        <v>256.98700000000002</v>
      </c>
      <c r="W71">
        <v>258.57100000000003</v>
      </c>
      <c r="X71">
        <v>260.05900000000003</v>
      </c>
      <c r="Y71">
        <v>261.23700000000002</v>
      </c>
      <c r="Z71">
        <v>262.49700000000001</v>
      </c>
      <c r="AA71">
        <v>263.67200000000003</v>
      </c>
      <c r="AB71">
        <v>264.786</v>
      </c>
      <c r="AC71">
        <v>265.94400000000002</v>
      </c>
      <c r="AD71">
        <v>267.04199999999997</v>
      </c>
      <c r="AE71">
        <v>268.10000000000002</v>
      </c>
      <c r="AF71">
        <v>269.11900000000003</v>
      </c>
      <c r="AG71">
        <v>270.137</v>
      </c>
      <c r="AH71">
        <v>271.15600000000001</v>
      </c>
    </row>
    <row r="72" spans="1:34" x14ac:dyDescent="0.25">
      <c r="A72" t="s">
        <v>338</v>
      </c>
      <c r="C72">
        <v>55.497</v>
      </c>
      <c r="D72">
        <v>49.878</v>
      </c>
      <c r="E72">
        <v>64.097999999999999</v>
      </c>
      <c r="F72">
        <v>43.548000000000002</v>
      </c>
      <c r="G72">
        <v>45.991999999999997</v>
      </c>
      <c r="H72">
        <v>54.11</v>
      </c>
      <c r="I72">
        <v>54.491999999999997</v>
      </c>
      <c r="J72">
        <v>54.969000000000001</v>
      </c>
      <c r="K72">
        <v>55.46</v>
      </c>
      <c r="L72">
        <v>55.838000000000001</v>
      </c>
      <c r="M72">
        <v>56.316000000000003</v>
      </c>
      <c r="N72">
        <v>56.71</v>
      </c>
      <c r="O72">
        <v>57.054000000000002</v>
      </c>
      <c r="P72">
        <v>57.962000000000003</v>
      </c>
      <c r="Q72">
        <v>58.081000000000003</v>
      </c>
      <c r="R72">
        <v>58.29</v>
      </c>
      <c r="S72">
        <v>58.503999999999998</v>
      </c>
      <c r="T72">
        <v>58.73</v>
      </c>
      <c r="U72">
        <v>59.186</v>
      </c>
      <c r="V72">
        <v>59.62</v>
      </c>
      <c r="W72">
        <v>59.972000000000001</v>
      </c>
      <c r="X72">
        <v>60.244</v>
      </c>
      <c r="Y72">
        <v>60.362000000000002</v>
      </c>
      <c r="Z72">
        <v>60.509</v>
      </c>
      <c r="AA72">
        <v>60.64</v>
      </c>
      <c r="AB72">
        <v>60.755000000000003</v>
      </c>
      <c r="AC72">
        <v>60.875</v>
      </c>
      <c r="AD72">
        <v>60.984000000000002</v>
      </c>
      <c r="AE72">
        <v>61.081000000000003</v>
      </c>
      <c r="AF72">
        <v>61.164000000000001</v>
      </c>
      <c r="AG72">
        <v>61.247999999999998</v>
      </c>
      <c r="AH72">
        <v>61.332999999999998</v>
      </c>
    </row>
    <row r="73" spans="1:34" x14ac:dyDescent="0.25">
      <c r="A73" t="s">
        <v>524</v>
      </c>
      <c r="C73">
        <v>58.234000000000002</v>
      </c>
      <c r="D73">
        <v>61.444000000000003</v>
      </c>
      <c r="E73">
        <v>67.584999999999994</v>
      </c>
      <c r="F73">
        <v>67.450999999999993</v>
      </c>
      <c r="G73">
        <v>69.870999999999995</v>
      </c>
      <c r="H73">
        <v>69.506</v>
      </c>
      <c r="I73">
        <v>69.358000000000004</v>
      </c>
      <c r="J73">
        <v>69.313000000000002</v>
      </c>
      <c r="K73">
        <v>69.296999999999997</v>
      </c>
      <c r="L73">
        <v>69.231999999999999</v>
      </c>
      <c r="M73">
        <v>69.281999999999996</v>
      </c>
      <c r="N73">
        <v>69.328999999999994</v>
      </c>
      <c r="O73">
        <v>69.453999999999994</v>
      </c>
      <c r="P73">
        <v>69.891999999999996</v>
      </c>
      <c r="Q73">
        <v>70.010000000000005</v>
      </c>
      <c r="R73">
        <v>70.256</v>
      </c>
      <c r="S73">
        <v>70.625</v>
      </c>
      <c r="T73">
        <v>71.055999999999997</v>
      </c>
      <c r="U73">
        <v>71.623000000000005</v>
      </c>
      <c r="V73">
        <v>72.180999999999997</v>
      </c>
      <c r="W73">
        <v>72.688999999999993</v>
      </c>
      <c r="X73">
        <v>73.179000000000002</v>
      </c>
      <c r="Y73">
        <v>73.600999999999999</v>
      </c>
      <c r="Z73">
        <v>74.048000000000002</v>
      </c>
      <c r="AA73">
        <v>74.474000000000004</v>
      </c>
      <c r="AB73">
        <v>74.878</v>
      </c>
      <c r="AC73">
        <v>75.295000000000002</v>
      </c>
      <c r="AD73">
        <v>75.697000000000003</v>
      </c>
      <c r="AE73">
        <v>76.087000000000003</v>
      </c>
      <c r="AF73">
        <v>76.465000000000003</v>
      </c>
      <c r="AG73">
        <v>76.843999999999994</v>
      </c>
      <c r="AH73">
        <v>77.221000000000004</v>
      </c>
    </row>
    <row r="74" spans="1:34" x14ac:dyDescent="0.25">
      <c r="A74" t="s">
        <v>397</v>
      </c>
      <c r="C74">
        <v>18.158000000000001</v>
      </c>
      <c r="D74">
        <v>16.34</v>
      </c>
      <c r="E74">
        <v>12.510999999999999</v>
      </c>
      <c r="F74">
        <v>16.103999999999999</v>
      </c>
      <c r="G74">
        <v>8.8650000000000002</v>
      </c>
      <c r="H74">
        <v>10.010999999999999</v>
      </c>
      <c r="I74">
        <v>11.183</v>
      </c>
      <c r="J74">
        <v>12.353</v>
      </c>
      <c r="K74">
        <v>13.488</v>
      </c>
      <c r="L74">
        <v>14.567</v>
      </c>
      <c r="M74">
        <v>15.567</v>
      </c>
      <c r="N74">
        <v>16.477</v>
      </c>
      <c r="O74">
        <v>17.292999999999999</v>
      </c>
      <c r="P74">
        <v>17.966999999999999</v>
      </c>
      <c r="Q74">
        <v>18.484000000000002</v>
      </c>
      <c r="R74">
        <v>18.844999999999999</v>
      </c>
      <c r="S74">
        <v>19.064</v>
      </c>
      <c r="T74">
        <v>19.204999999999998</v>
      </c>
      <c r="U74">
        <v>19.355</v>
      </c>
      <c r="V74">
        <v>19.504000000000001</v>
      </c>
      <c r="W74">
        <v>19.649000000000001</v>
      </c>
      <c r="X74">
        <v>19.797999999999998</v>
      </c>
      <c r="Y74">
        <v>19.945</v>
      </c>
      <c r="Z74">
        <v>20.094999999999999</v>
      </c>
      <c r="AA74">
        <v>20.239999999999998</v>
      </c>
      <c r="AB74">
        <v>20.378</v>
      </c>
      <c r="AC74">
        <v>20.521999999999998</v>
      </c>
      <c r="AD74">
        <v>20.663</v>
      </c>
      <c r="AE74">
        <v>20.800999999999998</v>
      </c>
      <c r="AF74">
        <v>20.934999999999999</v>
      </c>
      <c r="AG74">
        <v>21.068999999999999</v>
      </c>
      <c r="AH74">
        <v>21.204999999999998</v>
      </c>
    </row>
    <row r="75" spans="1:34" x14ac:dyDescent="0.25">
      <c r="A75" t="s">
        <v>337</v>
      </c>
      <c r="C75">
        <v>38.575000000000003</v>
      </c>
      <c r="D75">
        <v>39.524000000000001</v>
      </c>
      <c r="E75">
        <v>40.655000000000001</v>
      </c>
      <c r="F75">
        <v>40.408000000000001</v>
      </c>
      <c r="G75">
        <v>41.42</v>
      </c>
      <c r="H75">
        <v>41.67</v>
      </c>
      <c r="I75">
        <v>42.033999999999999</v>
      </c>
      <c r="J75">
        <v>42.436</v>
      </c>
      <c r="K75">
        <v>42.832000000000001</v>
      </c>
      <c r="L75">
        <v>43.207999999999998</v>
      </c>
      <c r="M75">
        <v>43.567999999999998</v>
      </c>
      <c r="N75">
        <v>43.924999999999997</v>
      </c>
      <c r="O75">
        <v>44.286000000000001</v>
      </c>
      <c r="P75">
        <v>44.610999999999997</v>
      </c>
      <c r="Q75">
        <v>44.89</v>
      </c>
      <c r="R75">
        <v>45.136000000000003</v>
      </c>
      <c r="S75">
        <v>45.401000000000003</v>
      </c>
      <c r="T75">
        <v>45.67</v>
      </c>
      <c r="U75">
        <v>45.96</v>
      </c>
      <c r="V75">
        <v>46.241</v>
      </c>
      <c r="W75">
        <v>46.509</v>
      </c>
      <c r="X75">
        <v>46.790999999999997</v>
      </c>
      <c r="Y75">
        <v>47.069000000000003</v>
      </c>
      <c r="Z75">
        <v>47.35</v>
      </c>
      <c r="AA75">
        <v>47.616</v>
      </c>
      <c r="AB75">
        <v>47.869</v>
      </c>
      <c r="AC75">
        <v>48.133000000000003</v>
      </c>
      <c r="AD75">
        <v>48.396000000000001</v>
      </c>
      <c r="AE75">
        <v>48.651000000000003</v>
      </c>
      <c r="AF75">
        <v>48.896999999999998</v>
      </c>
      <c r="AG75">
        <v>49.143999999999998</v>
      </c>
      <c r="AH75">
        <v>49.392000000000003</v>
      </c>
    </row>
    <row r="76" spans="1:34" x14ac:dyDescent="0.25">
      <c r="A76" t="s">
        <v>411</v>
      </c>
      <c r="C76">
        <v>80.13</v>
      </c>
      <c r="D76">
        <v>82.149000000000001</v>
      </c>
      <c r="E76">
        <v>84.56</v>
      </c>
      <c r="F76">
        <v>84.134</v>
      </c>
      <c r="G76">
        <v>86.308000000000007</v>
      </c>
      <c r="H76">
        <v>86.879000000000005</v>
      </c>
      <c r="I76">
        <v>87.688999999999993</v>
      </c>
      <c r="J76">
        <v>88.588999999999999</v>
      </c>
      <c r="K76">
        <v>89.492999999999995</v>
      </c>
      <c r="L76">
        <v>90.381</v>
      </c>
      <c r="M76">
        <v>91.233999999999995</v>
      </c>
      <c r="N76">
        <v>92.085999999999999</v>
      </c>
      <c r="O76">
        <v>92.956999999999994</v>
      </c>
      <c r="P76">
        <v>93.75</v>
      </c>
      <c r="Q76">
        <v>94.448999999999998</v>
      </c>
      <c r="R76">
        <v>95.081999999999994</v>
      </c>
      <c r="S76">
        <v>95.757999999999996</v>
      </c>
      <c r="T76">
        <v>96.444999999999993</v>
      </c>
      <c r="U76">
        <v>97.177999999999997</v>
      </c>
      <c r="V76">
        <v>97.894000000000005</v>
      </c>
      <c r="W76">
        <v>98.584000000000003</v>
      </c>
      <c r="X76">
        <v>99.305999999999997</v>
      </c>
      <c r="Y76">
        <v>100.02</v>
      </c>
      <c r="Z76">
        <v>100.74299999999999</v>
      </c>
      <c r="AA76">
        <v>101.434</v>
      </c>
      <c r="AB76">
        <v>102.09699999999999</v>
      </c>
      <c r="AC76">
        <v>102.782</v>
      </c>
      <c r="AD76">
        <v>103.452</v>
      </c>
      <c r="AE76">
        <v>104.108</v>
      </c>
      <c r="AF76">
        <v>104.74299999999999</v>
      </c>
      <c r="AG76">
        <v>105.383</v>
      </c>
      <c r="AH76">
        <v>106.023</v>
      </c>
    </row>
    <row r="77" spans="1:34" x14ac:dyDescent="0.25">
      <c r="A77" t="s">
        <v>286</v>
      </c>
      <c r="C77">
        <v>694.34299999999996</v>
      </c>
      <c r="D77">
        <v>678.45299999999997</v>
      </c>
      <c r="E77">
        <v>717.35500000000002</v>
      </c>
      <c r="F77">
        <v>700.47799999999995</v>
      </c>
      <c r="G77">
        <v>715.68600000000004</v>
      </c>
      <c r="H77">
        <v>723.91800000000001</v>
      </c>
      <c r="I77">
        <v>726.81200000000001</v>
      </c>
      <c r="J77">
        <v>730.90700000000004</v>
      </c>
      <c r="K77">
        <v>735.38499999999999</v>
      </c>
      <c r="L77">
        <v>739.45899999999995</v>
      </c>
      <c r="M77">
        <v>744.08199999999999</v>
      </c>
      <c r="N77">
        <v>748.43600000000004</v>
      </c>
      <c r="O77">
        <v>752.90899999999999</v>
      </c>
      <c r="P77">
        <v>759.85</v>
      </c>
      <c r="Q77">
        <v>762.94399999999996</v>
      </c>
      <c r="R77">
        <v>766.495</v>
      </c>
      <c r="S77">
        <v>770.59299999999996</v>
      </c>
      <c r="T77">
        <v>774.96400000000006</v>
      </c>
      <c r="U77">
        <v>780.66099999999994</v>
      </c>
      <c r="V77">
        <v>786.20799999999997</v>
      </c>
      <c r="W77">
        <v>791.26800000000003</v>
      </c>
      <c r="X77">
        <v>796.10299999999995</v>
      </c>
      <c r="Y77">
        <v>800.2</v>
      </c>
      <c r="Z77">
        <v>804.54300000000001</v>
      </c>
      <c r="AA77">
        <v>808.65200000000004</v>
      </c>
      <c r="AB77">
        <v>812.55499999999995</v>
      </c>
      <c r="AC77">
        <v>816.58900000000006</v>
      </c>
      <c r="AD77">
        <v>820.11599999999999</v>
      </c>
      <c r="AE77">
        <v>823.55100000000004</v>
      </c>
      <c r="AF77">
        <v>826.88800000000003</v>
      </c>
      <c r="AG77">
        <v>830.27</v>
      </c>
      <c r="AH77">
        <v>833.67200000000003</v>
      </c>
    </row>
    <row r="79" spans="1:34" x14ac:dyDescent="0.25">
      <c r="A79" t="s">
        <v>336</v>
      </c>
    </row>
    <row r="81" spans="1:34" x14ac:dyDescent="0.25">
      <c r="A81" t="s">
        <v>335</v>
      </c>
    </row>
    <row r="82" spans="1:34" x14ac:dyDescent="0.25">
      <c r="A82" t="s">
        <v>325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5">
      <c r="A83" t="s">
        <v>334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</v>
      </c>
      <c r="X83">
        <v>0.1</v>
      </c>
      <c r="Y83">
        <v>0.1</v>
      </c>
      <c r="Z83">
        <v>0.1</v>
      </c>
      <c r="AA83">
        <v>0.1</v>
      </c>
      <c r="AB83">
        <v>0.1</v>
      </c>
      <c r="AC83">
        <v>0.1</v>
      </c>
      <c r="AD83">
        <v>0.1</v>
      </c>
      <c r="AE83">
        <v>0.1</v>
      </c>
      <c r="AF83">
        <v>0.1</v>
      </c>
      <c r="AG83">
        <v>0.1</v>
      </c>
      <c r="AH83">
        <v>0.1</v>
      </c>
    </row>
    <row r="84" spans="1:34" x14ac:dyDescent="0.25">
      <c r="A84" t="s">
        <v>333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5">
      <c r="A85" t="s">
        <v>332</v>
      </c>
      <c r="C85">
        <v>0.1</v>
      </c>
      <c r="D85">
        <v>0.1</v>
      </c>
      <c r="E85">
        <v>0</v>
      </c>
      <c r="F85">
        <v>0.1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5">
      <c r="A86" t="s">
        <v>331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5">
      <c r="A87" t="s">
        <v>330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5">
      <c r="A88" t="s">
        <v>288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5">
      <c r="A89" t="s">
        <v>287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5">
      <c r="A90" t="s">
        <v>329</v>
      </c>
      <c r="C90">
        <v>37.700000000000003</v>
      </c>
      <c r="D90">
        <v>38.9</v>
      </c>
      <c r="E90">
        <v>40.299999999999997</v>
      </c>
      <c r="F90">
        <v>40.200000000000003</v>
      </c>
      <c r="G90">
        <v>41.6</v>
      </c>
      <c r="H90">
        <v>42</v>
      </c>
      <c r="I90">
        <v>42.6</v>
      </c>
      <c r="J90">
        <v>43.3</v>
      </c>
      <c r="K90">
        <v>43.9</v>
      </c>
      <c r="L90">
        <v>44.6</v>
      </c>
      <c r="M90">
        <v>45.2</v>
      </c>
      <c r="N90">
        <v>45.8</v>
      </c>
      <c r="O90">
        <v>46.4</v>
      </c>
      <c r="P90">
        <v>47.1</v>
      </c>
      <c r="Q90">
        <v>47.6</v>
      </c>
      <c r="R90">
        <v>48.1</v>
      </c>
      <c r="S90">
        <v>48.7</v>
      </c>
      <c r="T90">
        <v>49.2</v>
      </c>
      <c r="U90">
        <v>49.8</v>
      </c>
      <c r="V90">
        <v>50.4</v>
      </c>
      <c r="W90">
        <v>51</v>
      </c>
      <c r="X90">
        <v>51.6</v>
      </c>
      <c r="Y90">
        <v>52.1</v>
      </c>
      <c r="Z90">
        <v>52.7</v>
      </c>
      <c r="AA90">
        <v>53.3</v>
      </c>
      <c r="AB90">
        <v>53.9</v>
      </c>
      <c r="AC90">
        <v>54.5</v>
      </c>
      <c r="AD90">
        <v>55</v>
      </c>
      <c r="AE90">
        <v>55.6</v>
      </c>
      <c r="AF90">
        <v>56.2</v>
      </c>
      <c r="AG90">
        <v>56.7</v>
      </c>
      <c r="AH90">
        <v>57.3</v>
      </c>
    </row>
    <row r="91" spans="1:34" x14ac:dyDescent="0.25">
      <c r="A91" t="s">
        <v>286</v>
      </c>
      <c r="C91">
        <v>37.799999999999997</v>
      </c>
      <c r="D91">
        <v>38.9</v>
      </c>
      <c r="E91">
        <v>40.4</v>
      </c>
      <c r="F91">
        <v>40.299999999999997</v>
      </c>
      <c r="G91">
        <v>41.6</v>
      </c>
      <c r="H91">
        <v>42.1</v>
      </c>
      <c r="I91">
        <v>42.7</v>
      </c>
      <c r="J91">
        <v>43.3</v>
      </c>
      <c r="K91">
        <v>44</v>
      </c>
      <c r="L91">
        <v>44.6</v>
      </c>
      <c r="M91">
        <v>45.2</v>
      </c>
      <c r="N91">
        <v>45.9</v>
      </c>
      <c r="O91">
        <v>46.5</v>
      </c>
      <c r="P91">
        <v>47.1</v>
      </c>
      <c r="Q91">
        <v>47.7</v>
      </c>
      <c r="R91">
        <v>48.2</v>
      </c>
      <c r="S91">
        <v>48.7</v>
      </c>
      <c r="T91">
        <v>49.3</v>
      </c>
      <c r="U91">
        <v>49.9</v>
      </c>
      <c r="V91">
        <v>50.5</v>
      </c>
      <c r="W91">
        <v>51</v>
      </c>
      <c r="X91">
        <v>51.6</v>
      </c>
      <c r="Y91">
        <v>52.2</v>
      </c>
      <c r="Z91">
        <v>52.8</v>
      </c>
      <c r="AA91">
        <v>53.4</v>
      </c>
      <c r="AB91">
        <v>54</v>
      </c>
      <c r="AC91">
        <v>54.6</v>
      </c>
      <c r="AD91">
        <v>55.2</v>
      </c>
      <c r="AE91">
        <v>55.7</v>
      </c>
      <c r="AF91">
        <v>56.3</v>
      </c>
      <c r="AG91">
        <v>56.9</v>
      </c>
      <c r="AH91">
        <v>57.5</v>
      </c>
    </row>
    <row r="94" spans="1:34" x14ac:dyDescent="0.25">
      <c r="A94" t="s">
        <v>328</v>
      </c>
    </row>
    <row r="95" spans="1:34" x14ac:dyDescent="0.25">
      <c r="A95" t="s">
        <v>294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5">
      <c r="A96" t="s">
        <v>293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5">
      <c r="A97" t="s">
        <v>326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5">
      <c r="A98" t="s">
        <v>291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5">
      <c r="A99" t="s">
        <v>290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5">
      <c r="A100" t="s">
        <v>325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5">
      <c r="A101" t="s">
        <v>288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5">
      <c r="A102" t="s">
        <v>324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5">
      <c r="A103" t="s">
        <v>323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5">
      <c r="A104" t="s">
        <v>322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5">
      <c r="A105" t="s">
        <v>327</v>
      </c>
    </row>
    <row r="106" spans="1:34" x14ac:dyDescent="0.25">
      <c r="A106" t="s">
        <v>294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5">
      <c r="A107" t="s">
        <v>293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5">
      <c r="A108" t="s">
        <v>326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5">
      <c r="A109" t="s">
        <v>291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25">
      <c r="A110" t="s">
        <v>290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5">
      <c r="A111" t="s">
        <v>325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5">
      <c r="A112" t="s">
        <v>288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5">
      <c r="A113" t="s">
        <v>324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25">
      <c r="A114" t="s">
        <v>323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5">
      <c r="A115" t="s">
        <v>322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7" spans="1:34" x14ac:dyDescent="0.25">
      <c r="A117" t="s">
        <v>321</v>
      </c>
      <c r="C117">
        <v>38.6</v>
      </c>
      <c r="D117">
        <v>39.5</v>
      </c>
      <c r="E117">
        <v>40.700000000000003</v>
      </c>
      <c r="F117">
        <v>40.4</v>
      </c>
      <c r="G117">
        <v>41.4</v>
      </c>
      <c r="H117">
        <v>41.7</v>
      </c>
      <c r="I117">
        <v>42</v>
      </c>
      <c r="J117">
        <v>42.4</v>
      </c>
      <c r="K117">
        <v>42.8</v>
      </c>
      <c r="L117">
        <v>43.2</v>
      </c>
      <c r="M117">
        <v>43.6</v>
      </c>
      <c r="N117">
        <v>43.9</v>
      </c>
      <c r="O117">
        <v>44.3</v>
      </c>
      <c r="P117">
        <v>44.6</v>
      </c>
      <c r="Q117">
        <v>44.9</v>
      </c>
      <c r="R117">
        <v>45.1</v>
      </c>
      <c r="S117">
        <v>45.4</v>
      </c>
      <c r="T117">
        <v>45.7</v>
      </c>
      <c r="U117">
        <v>46</v>
      </c>
      <c r="V117">
        <v>46.2</v>
      </c>
      <c r="W117">
        <v>46.5</v>
      </c>
      <c r="X117">
        <v>46.8</v>
      </c>
      <c r="Y117">
        <v>47.1</v>
      </c>
      <c r="Z117">
        <v>47.3</v>
      </c>
      <c r="AA117">
        <v>47.6</v>
      </c>
      <c r="AB117">
        <v>47.9</v>
      </c>
      <c r="AC117">
        <v>48.1</v>
      </c>
      <c r="AD117">
        <v>48.4</v>
      </c>
      <c r="AE117">
        <v>48.7</v>
      </c>
      <c r="AF117">
        <v>48.9</v>
      </c>
      <c r="AG117">
        <v>49.1</v>
      </c>
      <c r="AH117">
        <v>49.4</v>
      </c>
    </row>
    <row r="118" spans="1:34" x14ac:dyDescent="0.25">
      <c r="A118" t="s">
        <v>320</v>
      </c>
      <c r="C118">
        <v>7.6</v>
      </c>
      <c r="D118">
        <v>7.8</v>
      </c>
      <c r="E118">
        <v>8.1999999999999993</v>
      </c>
      <c r="F118">
        <v>8.1999999999999993</v>
      </c>
      <c r="G118">
        <v>8.1999999999999993</v>
      </c>
      <c r="H118">
        <v>8.1999999999999993</v>
      </c>
      <c r="I118">
        <v>8.1999999999999993</v>
      </c>
      <c r="J118">
        <v>8.1999999999999993</v>
      </c>
      <c r="K118">
        <v>8.1999999999999993</v>
      </c>
      <c r="L118">
        <v>8.1999999999999993</v>
      </c>
      <c r="M118">
        <v>8.1999999999999993</v>
      </c>
      <c r="N118">
        <v>8.1999999999999993</v>
      </c>
      <c r="O118">
        <v>8.1999999999999993</v>
      </c>
      <c r="P118">
        <v>8.1999999999999993</v>
      </c>
      <c r="Q118">
        <v>8.1999999999999993</v>
      </c>
      <c r="R118">
        <v>8.1999999999999993</v>
      </c>
      <c r="S118">
        <v>8.1999999999999993</v>
      </c>
      <c r="T118">
        <v>8.1999999999999993</v>
      </c>
      <c r="U118">
        <v>8.3000000000000007</v>
      </c>
      <c r="V118">
        <v>8.3000000000000007</v>
      </c>
      <c r="W118">
        <v>8.3000000000000007</v>
      </c>
      <c r="X118">
        <v>8.3000000000000007</v>
      </c>
      <c r="Y118">
        <v>8.3000000000000007</v>
      </c>
      <c r="Z118">
        <v>8.3000000000000007</v>
      </c>
      <c r="AA118">
        <v>8.3000000000000007</v>
      </c>
      <c r="AB118">
        <v>8.3000000000000007</v>
      </c>
      <c r="AC118">
        <v>8.3000000000000007</v>
      </c>
      <c r="AD118">
        <v>8.3000000000000007</v>
      </c>
      <c r="AE118">
        <v>8.3000000000000007</v>
      </c>
      <c r="AF118">
        <v>8.3000000000000007</v>
      </c>
      <c r="AG118">
        <v>8.3000000000000007</v>
      </c>
      <c r="AH118">
        <v>8.3000000000000007</v>
      </c>
    </row>
    <row r="119" spans="1:34" x14ac:dyDescent="0.25">
      <c r="A119" t="s">
        <v>319</v>
      </c>
      <c r="C119">
        <v>31</v>
      </c>
      <c r="D119">
        <v>31.7</v>
      </c>
      <c r="E119">
        <v>32.4</v>
      </c>
      <c r="F119">
        <v>32.200000000000003</v>
      </c>
      <c r="G119">
        <v>33.200000000000003</v>
      </c>
      <c r="H119">
        <v>33.4</v>
      </c>
      <c r="I119">
        <v>33.799999999999997</v>
      </c>
      <c r="J119">
        <v>34.200000000000003</v>
      </c>
      <c r="K119">
        <v>34.6</v>
      </c>
      <c r="L119">
        <v>35</v>
      </c>
      <c r="M119">
        <v>35.299999999999997</v>
      </c>
      <c r="N119">
        <v>35.700000000000003</v>
      </c>
      <c r="O119">
        <v>36</v>
      </c>
      <c r="P119">
        <v>36.4</v>
      </c>
      <c r="Q119">
        <v>36.6</v>
      </c>
      <c r="R119">
        <v>36.9</v>
      </c>
      <c r="S119">
        <v>37.200000000000003</v>
      </c>
      <c r="T119">
        <v>37.4</v>
      </c>
      <c r="U119">
        <v>37.700000000000003</v>
      </c>
      <c r="V119">
        <v>38</v>
      </c>
      <c r="W119">
        <v>38.299999999999997</v>
      </c>
      <c r="X119">
        <v>38.5</v>
      </c>
      <c r="Y119">
        <v>38.799999999999997</v>
      </c>
      <c r="Z119">
        <v>39.1</v>
      </c>
      <c r="AA119">
        <v>39.4</v>
      </c>
      <c r="AB119">
        <v>39.6</v>
      </c>
      <c r="AC119">
        <v>39.9</v>
      </c>
      <c r="AD119">
        <v>40.1</v>
      </c>
      <c r="AE119">
        <v>40.4</v>
      </c>
      <c r="AF119">
        <v>40.6</v>
      </c>
      <c r="AG119">
        <v>40.9</v>
      </c>
      <c r="AH119">
        <v>41.1</v>
      </c>
    </row>
    <row r="120" spans="1:34" x14ac:dyDescent="0.25">
      <c r="A120" t="s">
        <v>318</v>
      </c>
      <c r="C120">
        <v>1.3</v>
      </c>
      <c r="D120">
        <v>1.1000000000000001</v>
      </c>
      <c r="E120">
        <v>0.9</v>
      </c>
      <c r="F120">
        <v>0.7</v>
      </c>
      <c r="G120">
        <v>0.5</v>
      </c>
      <c r="H120">
        <v>0.3</v>
      </c>
      <c r="I120">
        <v>0.1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5">
      <c r="A121" t="s">
        <v>317</v>
      </c>
      <c r="C121">
        <v>36.9</v>
      </c>
      <c r="D121">
        <v>38.1</v>
      </c>
      <c r="E121">
        <v>39.5</v>
      </c>
      <c r="F121">
        <v>39.4</v>
      </c>
      <c r="G121">
        <v>40.700000000000003</v>
      </c>
      <c r="H121">
        <v>41.2</v>
      </c>
      <c r="I121">
        <v>41.8</v>
      </c>
      <c r="J121">
        <v>42.4</v>
      </c>
      <c r="K121">
        <v>43</v>
      </c>
      <c r="L121">
        <v>43.7</v>
      </c>
      <c r="M121">
        <v>44.3</v>
      </c>
      <c r="N121">
        <v>44.9</v>
      </c>
      <c r="O121">
        <v>45.5</v>
      </c>
      <c r="P121">
        <v>46.1</v>
      </c>
      <c r="Q121">
        <v>46.7</v>
      </c>
      <c r="R121">
        <v>47.2</v>
      </c>
      <c r="S121">
        <v>47.7</v>
      </c>
      <c r="T121">
        <v>48.2</v>
      </c>
      <c r="U121">
        <v>48.8</v>
      </c>
      <c r="V121">
        <v>49.4</v>
      </c>
      <c r="W121">
        <v>49.9</v>
      </c>
      <c r="X121">
        <v>50.5</v>
      </c>
      <c r="Y121">
        <v>51.1</v>
      </c>
      <c r="Z121">
        <v>51.7</v>
      </c>
      <c r="AA121">
        <v>52.2</v>
      </c>
      <c r="AB121">
        <v>52.8</v>
      </c>
      <c r="AC121">
        <v>53.4</v>
      </c>
      <c r="AD121">
        <v>53.9</v>
      </c>
      <c r="AE121">
        <v>54.5</v>
      </c>
      <c r="AF121">
        <v>55</v>
      </c>
      <c r="AG121">
        <v>55.6</v>
      </c>
      <c r="AH121">
        <v>56.2</v>
      </c>
    </row>
    <row r="123" spans="1:34" x14ac:dyDescent="0.25">
      <c r="A123" t="s">
        <v>316</v>
      </c>
    </row>
    <row r="124" spans="1:34" x14ac:dyDescent="0.25">
      <c r="A124" t="s">
        <v>315</v>
      </c>
    </row>
    <row r="125" spans="1:34" x14ac:dyDescent="0.25">
      <c r="A125" t="s">
        <v>314</v>
      </c>
      <c r="C125">
        <v>0</v>
      </c>
      <c r="D125">
        <v>0</v>
      </c>
      <c r="E125">
        <v>0</v>
      </c>
      <c r="F125">
        <v>0</v>
      </c>
      <c r="G125">
        <v>0.1</v>
      </c>
      <c r="H125">
        <v>0.1</v>
      </c>
      <c r="I125">
        <v>0.1</v>
      </c>
      <c r="J125">
        <v>0.1</v>
      </c>
      <c r="K125">
        <v>0.2</v>
      </c>
      <c r="L125">
        <v>0.2</v>
      </c>
      <c r="M125">
        <v>0.2</v>
      </c>
      <c r="N125">
        <v>0.3</v>
      </c>
      <c r="O125">
        <v>0.3</v>
      </c>
      <c r="P125">
        <v>0.4</v>
      </c>
      <c r="Q125">
        <v>0.4</v>
      </c>
      <c r="R125">
        <v>0.5</v>
      </c>
      <c r="S125">
        <v>0.6</v>
      </c>
      <c r="T125">
        <v>0.7</v>
      </c>
      <c r="U125">
        <v>0.8</v>
      </c>
      <c r="V125">
        <v>0.9</v>
      </c>
      <c r="W125">
        <v>1.1000000000000001</v>
      </c>
      <c r="X125">
        <v>1.2</v>
      </c>
      <c r="Y125">
        <v>1.4</v>
      </c>
      <c r="Z125">
        <v>1.5</v>
      </c>
      <c r="AA125">
        <v>1.7</v>
      </c>
      <c r="AB125">
        <v>1.9</v>
      </c>
      <c r="AC125">
        <v>2.2000000000000002</v>
      </c>
      <c r="AD125">
        <v>2.2999999999999998</v>
      </c>
      <c r="AE125">
        <v>2.5</v>
      </c>
      <c r="AF125">
        <v>2.7</v>
      </c>
      <c r="AG125">
        <v>2.9</v>
      </c>
      <c r="AH125">
        <v>3.1</v>
      </c>
    </row>
    <row r="126" spans="1:34" x14ac:dyDescent="0.25">
      <c r="A126" t="s">
        <v>313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5">
      <c r="A127" t="s">
        <v>312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5">
      <c r="A128" t="s">
        <v>311</v>
      </c>
      <c r="C128">
        <v>61.4</v>
      </c>
      <c r="D128">
        <v>72.400000000000006</v>
      </c>
      <c r="E128">
        <v>97.3</v>
      </c>
      <c r="F128">
        <v>97.3</v>
      </c>
      <c r="G128">
        <v>97.3</v>
      </c>
      <c r="H128">
        <v>97.3</v>
      </c>
      <c r="I128">
        <v>97.3</v>
      </c>
      <c r="J128">
        <v>97.3</v>
      </c>
      <c r="K128">
        <v>97.3</v>
      </c>
      <c r="L128">
        <v>97.3</v>
      </c>
      <c r="M128">
        <v>97.3</v>
      </c>
      <c r="N128">
        <v>97.3</v>
      </c>
      <c r="O128">
        <v>97.3</v>
      </c>
      <c r="P128">
        <v>97.3</v>
      </c>
      <c r="Q128">
        <v>97.3</v>
      </c>
      <c r="R128">
        <v>97.3</v>
      </c>
      <c r="S128">
        <v>97.3</v>
      </c>
      <c r="T128">
        <v>97.3</v>
      </c>
      <c r="U128">
        <v>97.3</v>
      </c>
      <c r="V128">
        <v>97.3</v>
      </c>
      <c r="W128">
        <v>97.3</v>
      </c>
      <c r="X128">
        <v>97.3</v>
      </c>
      <c r="Y128">
        <v>97.3</v>
      </c>
      <c r="Z128">
        <v>97.3</v>
      </c>
      <c r="AA128">
        <v>97.3</v>
      </c>
      <c r="AB128">
        <v>97.3</v>
      </c>
      <c r="AC128">
        <v>97.3</v>
      </c>
      <c r="AD128">
        <v>97.3</v>
      </c>
      <c r="AE128">
        <v>97.3</v>
      </c>
      <c r="AF128">
        <v>97.3</v>
      </c>
      <c r="AG128">
        <v>97.3</v>
      </c>
      <c r="AH128">
        <v>97.3</v>
      </c>
    </row>
    <row r="129" spans="1:34" x14ac:dyDescent="0.25">
      <c r="A129" t="s">
        <v>286</v>
      </c>
      <c r="C129">
        <v>61.4</v>
      </c>
      <c r="D129">
        <v>72.400000000000006</v>
      </c>
      <c r="E129">
        <v>97.3</v>
      </c>
      <c r="F129">
        <v>97.3</v>
      </c>
      <c r="G129">
        <v>97.4</v>
      </c>
      <c r="H129">
        <v>97.4</v>
      </c>
      <c r="I129">
        <v>97.4</v>
      </c>
      <c r="J129">
        <v>97.4</v>
      </c>
      <c r="K129">
        <v>97.5</v>
      </c>
      <c r="L129">
        <v>97.5</v>
      </c>
      <c r="M129">
        <v>97.5</v>
      </c>
      <c r="N129">
        <v>97.6</v>
      </c>
      <c r="O129">
        <v>97.6</v>
      </c>
      <c r="P129">
        <v>97.7</v>
      </c>
      <c r="Q129">
        <v>97.7</v>
      </c>
      <c r="R129">
        <v>97.8</v>
      </c>
      <c r="S129">
        <v>97.9</v>
      </c>
      <c r="T129">
        <v>98</v>
      </c>
      <c r="U129">
        <v>98.1</v>
      </c>
      <c r="V129">
        <v>98.2</v>
      </c>
      <c r="W129">
        <v>98.4</v>
      </c>
      <c r="X129">
        <v>98.5</v>
      </c>
      <c r="Y129">
        <v>98.7</v>
      </c>
      <c r="Z129">
        <v>98.8</v>
      </c>
      <c r="AA129">
        <v>99</v>
      </c>
      <c r="AB129">
        <v>99.2</v>
      </c>
      <c r="AC129">
        <v>99.5</v>
      </c>
      <c r="AD129">
        <v>99.6</v>
      </c>
      <c r="AE129">
        <v>99.8</v>
      </c>
      <c r="AF129">
        <v>100</v>
      </c>
      <c r="AG129">
        <v>100.2</v>
      </c>
      <c r="AH129">
        <v>100.4</v>
      </c>
    </row>
    <row r="130" spans="1:34" x14ac:dyDescent="0.25">
      <c r="A130" t="s">
        <v>310</v>
      </c>
    </row>
    <row r="131" spans="1:34" x14ac:dyDescent="0.25">
      <c r="A131" t="s">
        <v>309</v>
      </c>
      <c r="C131">
        <v>0.1</v>
      </c>
      <c r="D131">
        <v>0.6</v>
      </c>
      <c r="E131">
        <v>0.3</v>
      </c>
      <c r="F131">
        <v>0.3</v>
      </c>
      <c r="G131">
        <v>0.5</v>
      </c>
      <c r="H131">
        <v>0.6</v>
      </c>
      <c r="I131">
        <v>0.7</v>
      </c>
      <c r="J131">
        <v>0.8</v>
      </c>
      <c r="K131">
        <v>1</v>
      </c>
      <c r="L131">
        <v>1.2</v>
      </c>
      <c r="M131">
        <v>1.4</v>
      </c>
      <c r="N131">
        <v>1.7</v>
      </c>
      <c r="O131">
        <v>2</v>
      </c>
      <c r="P131">
        <v>2.2999999999999998</v>
      </c>
      <c r="Q131">
        <v>2.7</v>
      </c>
      <c r="R131">
        <v>3.1</v>
      </c>
      <c r="S131">
        <v>3.6</v>
      </c>
      <c r="T131">
        <v>4.0999999999999996</v>
      </c>
      <c r="U131">
        <v>4.7</v>
      </c>
      <c r="V131">
        <v>5.4</v>
      </c>
      <c r="W131">
        <v>6.1</v>
      </c>
      <c r="X131">
        <v>6.9</v>
      </c>
      <c r="Y131">
        <v>7.7</v>
      </c>
      <c r="Z131">
        <v>8.6</v>
      </c>
      <c r="AA131">
        <v>9.6</v>
      </c>
      <c r="AB131">
        <v>10.7</v>
      </c>
      <c r="AC131">
        <v>11.8</v>
      </c>
      <c r="AD131">
        <v>12.8</v>
      </c>
      <c r="AE131">
        <v>13.8</v>
      </c>
      <c r="AF131">
        <v>14.9</v>
      </c>
      <c r="AG131">
        <v>16.100000000000001</v>
      </c>
      <c r="AH131">
        <v>17.3</v>
      </c>
    </row>
    <row r="132" spans="1:34" x14ac:dyDescent="0.25">
      <c r="A132" t="s">
        <v>308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5">
      <c r="A133" t="s">
        <v>307</v>
      </c>
      <c r="C133">
        <v>0.8</v>
      </c>
      <c r="D133">
        <v>0.6</v>
      </c>
      <c r="E133">
        <v>0.4</v>
      </c>
      <c r="F133">
        <v>0.4</v>
      </c>
      <c r="G133">
        <v>0.4</v>
      </c>
      <c r="H133">
        <v>0.4</v>
      </c>
      <c r="I133">
        <v>0.4</v>
      </c>
      <c r="J133">
        <v>0.4</v>
      </c>
      <c r="K133">
        <v>0.4</v>
      </c>
      <c r="L133">
        <v>0.4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  <c r="X133">
        <v>0.4</v>
      </c>
      <c r="Y133">
        <v>0.4</v>
      </c>
      <c r="Z133">
        <v>0.4</v>
      </c>
      <c r="AA133">
        <v>0.4</v>
      </c>
      <c r="AB133">
        <v>0.4</v>
      </c>
      <c r="AC133">
        <v>0.4</v>
      </c>
      <c r="AD133">
        <v>0.4</v>
      </c>
      <c r="AE133">
        <v>0.4</v>
      </c>
      <c r="AF133">
        <v>0.4</v>
      </c>
      <c r="AG133">
        <v>0.4</v>
      </c>
      <c r="AH133">
        <v>0.4</v>
      </c>
    </row>
    <row r="134" spans="1:34" x14ac:dyDescent="0.25">
      <c r="A134" t="s">
        <v>306</v>
      </c>
      <c r="C134">
        <v>294.8</v>
      </c>
      <c r="D134">
        <v>303.10000000000002</v>
      </c>
      <c r="E134">
        <v>342.4</v>
      </c>
      <c r="F134">
        <v>342.4</v>
      </c>
      <c r="G134">
        <v>342.4</v>
      </c>
      <c r="H134">
        <v>342.4</v>
      </c>
      <c r="I134">
        <v>342.4</v>
      </c>
      <c r="J134">
        <v>342.4</v>
      </c>
      <c r="K134">
        <v>342.4</v>
      </c>
      <c r="L134">
        <v>342.4</v>
      </c>
      <c r="M134">
        <v>342.4</v>
      </c>
      <c r="N134">
        <v>342.4</v>
      </c>
      <c r="O134">
        <v>342.4</v>
      </c>
      <c r="P134">
        <v>342.4</v>
      </c>
      <c r="Q134">
        <v>342.4</v>
      </c>
      <c r="R134">
        <v>342.4</v>
      </c>
      <c r="S134">
        <v>342.4</v>
      </c>
      <c r="T134">
        <v>342.4</v>
      </c>
      <c r="U134">
        <v>342.4</v>
      </c>
      <c r="V134">
        <v>342.4</v>
      </c>
      <c r="W134">
        <v>342.4</v>
      </c>
      <c r="X134">
        <v>342.4</v>
      </c>
      <c r="Y134">
        <v>342.4</v>
      </c>
      <c r="Z134">
        <v>342.4</v>
      </c>
      <c r="AA134">
        <v>342.4</v>
      </c>
      <c r="AB134">
        <v>342.4</v>
      </c>
      <c r="AC134">
        <v>342.4</v>
      </c>
      <c r="AD134">
        <v>342.4</v>
      </c>
      <c r="AE134">
        <v>342.4</v>
      </c>
      <c r="AF134">
        <v>342.4</v>
      </c>
      <c r="AG134">
        <v>342.4</v>
      </c>
      <c r="AH134">
        <v>342.4</v>
      </c>
    </row>
    <row r="135" spans="1:34" x14ac:dyDescent="0.25">
      <c r="A135" t="s">
        <v>286</v>
      </c>
      <c r="C135">
        <v>295.8</v>
      </c>
      <c r="D135">
        <v>304.3</v>
      </c>
      <c r="E135">
        <v>343.1</v>
      </c>
      <c r="F135">
        <v>343.1</v>
      </c>
      <c r="G135">
        <v>343.3</v>
      </c>
      <c r="H135">
        <v>343.4</v>
      </c>
      <c r="I135">
        <v>343.5</v>
      </c>
      <c r="J135">
        <v>343.6</v>
      </c>
      <c r="K135">
        <v>343.8</v>
      </c>
      <c r="L135">
        <v>344</v>
      </c>
      <c r="M135">
        <v>344.2</v>
      </c>
      <c r="N135">
        <v>344.5</v>
      </c>
      <c r="O135">
        <v>344.8</v>
      </c>
      <c r="P135">
        <v>345.1</v>
      </c>
      <c r="Q135">
        <v>345.5</v>
      </c>
      <c r="R135">
        <v>345.9</v>
      </c>
      <c r="S135">
        <v>346.4</v>
      </c>
      <c r="T135">
        <v>346.9</v>
      </c>
      <c r="U135">
        <v>347.5</v>
      </c>
      <c r="V135">
        <v>348.2</v>
      </c>
      <c r="W135">
        <v>348.9</v>
      </c>
      <c r="X135">
        <v>349.7</v>
      </c>
      <c r="Y135">
        <v>350.5</v>
      </c>
      <c r="Z135">
        <v>351.4</v>
      </c>
      <c r="AA135">
        <v>352.4</v>
      </c>
      <c r="AB135">
        <v>353.5</v>
      </c>
      <c r="AC135">
        <v>354.6</v>
      </c>
      <c r="AD135">
        <v>355.6</v>
      </c>
      <c r="AE135">
        <v>356.6</v>
      </c>
      <c r="AF135">
        <v>357.7</v>
      </c>
      <c r="AG135">
        <v>358.9</v>
      </c>
      <c r="AH135">
        <v>360.1</v>
      </c>
    </row>
    <row r="137" spans="1:34" x14ac:dyDescent="0.25">
      <c r="A137" t="s">
        <v>305</v>
      </c>
      <c r="C137">
        <v>248.2</v>
      </c>
      <c r="D137">
        <v>238.9</v>
      </c>
      <c r="E137">
        <v>273.10000000000002</v>
      </c>
      <c r="F137">
        <v>274.8</v>
      </c>
      <c r="G137">
        <v>282.60000000000002</v>
      </c>
      <c r="H137">
        <v>282.39999999999998</v>
      </c>
      <c r="I137">
        <v>282.10000000000002</v>
      </c>
      <c r="J137">
        <v>281.89999999999998</v>
      </c>
      <c r="K137">
        <v>281.7</v>
      </c>
      <c r="L137">
        <v>281.5</v>
      </c>
      <c r="M137">
        <v>281.39999999999998</v>
      </c>
      <c r="N137">
        <v>281.39999999999998</v>
      </c>
      <c r="O137">
        <v>281.5</v>
      </c>
      <c r="P137">
        <v>281.60000000000002</v>
      </c>
      <c r="Q137">
        <v>281.8</v>
      </c>
      <c r="R137">
        <v>282.10000000000002</v>
      </c>
      <c r="S137">
        <v>282.5</v>
      </c>
      <c r="T137">
        <v>283</v>
      </c>
      <c r="U137">
        <v>283.5</v>
      </c>
      <c r="V137">
        <v>284.10000000000002</v>
      </c>
      <c r="W137">
        <v>284.7</v>
      </c>
      <c r="X137">
        <v>285.39999999999998</v>
      </c>
      <c r="Y137">
        <v>286.10000000000002</v>
      </c>
      <c r="Z137">
        <v>286.89999999999998</v>
      </c>
      <c r="AA137">
        <v>287.8</v>
      </c>
      <c r="AB137">
        <v>288.7</v>
      </c>
      <c r="AC137">
        <v>289.7</v>
      </c>
      <c r="AD137">
        <v>290.5</v>
      </c>
      <c r="AE137">
        <v>291.5</v>
      </c>
      <c r="AF137">
        <v>292.39999999999998</v>
      </c>
      <c r="AG137">
        <v>293.39999999999998</v>
      </c>
      <c r="AH137">
        <v>294.5</v>
      </c>
    </row>
    <row r="138" spans="1:34" x14ac:dyDescent="0.25">
      <c r="A138" t="s">
        <v>304</v>
      </c>
      <c r="C138">
        <v>63.5</v>
      </c>
      <c r="D138">
        <v>77.599999999999994</v>
      </c>
      <c r="E138">
        <v>78.2</v>
      </c>
      <c r="F138">
        <v>78.2</v>
      </c>
      <c r="G138">
        <v>78.2</v>
      </c>
      <c r="H138">
        <v>78.3</v>
      </c>
      <c r="I138">
        <v>78.3</v>
      </c>
      <c r="J138">
        <v>78.3</v>
      </c>
      <c r="K138">
        <v>78.3</v>
      </c>
      <c r="L138">
        <v>78.400000000000006</v>
      </c>
      <c r="M138">
        <v>78.400000000000006</v>
      </c>
      <c r="N138">
        <v>78.400000000000006</v>
      </c>
      <c r="O138">
        <v>78.5</v>
      </c>
      <c r="P138">
        <v>78.599999999999994</v>
      </c>
      <c r="Q138">
        <v>78.599999999999994</v>
      </c>
      <c r="R138">
        <v>78.7</v>
      </c>
      <c r="S138">
        <v>78.8</v>
      </c>
      <c r="T138">
        <v>78.900000000000006</v>
      </c>
      <c r="U138">
        <v>79</v>
      </c>
      <c r="V138">
        <v>79.099999999999994</v>
      </c>
      <c r="W138">
        <v>79.2</v>
      </c>
      <c r="X138">
        <v>79.3</v>
      </c>
      <c r="Y138">
        <v>79.5</v>
      </c>
      <c r="Z138">
        <v>79.599999999999994</v>
      </c>
      <c r="AA138">
        <v>79.8</v>
      </c>
      <c r="AB138">
        <v>80</v>
      </c>
      <c r="AC138">
        <v>80.099999999999994</v>
      </c>
      <c r="AD138">
        <v>80.3</v>
      </c>
      <c r="AE138">
        <v>80.5</v>
      </c>
      <c r="AF138">
        <v>80.7</v>
      </c>
      <c r="AG138">
        <v>80.900000000000006</v>
      </c>
      <c r="AH138">
        <v>81.099999999999994</v>
      </c>
    </row>
    <row r="140" spans="1:34" x14ac:dyDescent="0.25">
      <c r="A140" t="s">
        <v>303</v>
      </c>
    </row>
    <row r="141" spans="1:34" x14ac:dyDescent="0.25">
      <c r="A141" t="s">
        <v>302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</v>
      </c>
      <c r="W141">
        <v>0.1</v>
      </c>
      <c r="X141">
        <v>0.1</v>
      </c>
      <c r="Y141">
        <v>0.1</v>
      </c>
      <c r="Z141">
        <v>0.1</v>
      </c>
      <c r="AA141">
        <v>0.1</v>
      </c>
      <c r="AB141">
        <v>0.1</v>
      </c>
      <c r="AC141">
        <v>0.1</v>
      </c>
      <c r="AD141">
        <v>0.1</v>
      </c>
      <c r="AE141">
        <v>0.1</v>
      </c>
      <c r="AF141">
        <v>0.1</v>
      </c>
      <c r="AG141">
        <v>0.1</v>
      </c>
      <c r="AH141">
        <v>0.1</v>
      </c>
    </row>
    <row r="142" spans="1:34" x14ac:dyDescent="0.25">
      <c r="A142" t="s">
        <v>301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5">
      <c r="A143" t="s">
        <v>300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5">
      <c r="A144" t="s">
        <v>299</v>
      </c>
      <c r="C144">
        <v>11.5</v>
      </c>
      <c r="D144">
        <v>11.9</v>
      </c>
      <c r="E144">
        <v>12.8</v>
      </c>
      <c r="F144">
        <v>12.8</v>
      </c>
      <c r="G144">
        <v>12.8</v>
      </c>
      <c r="H144">
        <v>12.8</v>
      </c>
      <c r="I144">
        <v>12.8</v>
      </c>
      <c r="J144">
        <v>12.8</v>
      </c>
      <c r="K144">
        <v>12.8</v>
      </c>
      <c r="L144">
        <v>12.8</v>
      </c>
      <c r="M144">
        <v>12.8</v>
      </c>
      <c r="N144">
        <v>12.8</v>
      </c>
      <c r="O144">
        <v>12.8</v>
      </c>
      <c r="P144">
        <v>12.8</v>
      </c>
      <c r="Q144">
        <v>12.8</v>
      </c>
      <c r="R144">
        <v>12.8</v>
      </c>
      <c r="S144">
        <v>12.8</v>
      </c>
      <c r="T144">
        <v>12.8</v>
      </c>
      <c r="U144">
        <v>12.8</v>
      </c>
      <c r="V144">
        <v>12.8</v>
      </c>
      <c r="W144">
        <v>12.8</v>
      </c>
      <c r="X144">
        <v>12.8</v>
      </c>
      <c r="Y144">
        <v>12.8</v>
      </c>
      <c r="Z144">
        <v>12.8</v>
      </c>
      <c r="AA144">
        <v>12.8</v>
      </c>
      <c r="AB144">
        <v>12.8</v>
      </c>
      <c r="AC144">
        <v>12.8</v>
      </c>
      <c r="AD144">
        <v>12.8</v>
      </c>
      <c r="AE144">
        <v>12.8</v>
      </c>
      <c r="AF144">
        <v>12.8</v>
      </c>
      <c r="AG144">
        <v>12.8</v>
      </c>
      <c r="AH144">
        <v>12.8</v>
      </c>
    </row>
    <row r="145" spans="1:34" x14ac:dyDescent="0.25">
      <c r="A145" t="s">
        <v>286</v>
      </c>
      <c r="C145">
        <v>11.6</v>
      </c>
      <c r="D145">
        <v>12</v>
      </c>
      <c r="E145">
        <v>12.8</v>
      </c>
      <c r="F145">
        <v>12.8</v>
      </c>
      <c r="G145">
        <v>12.8</v>
      </c>
      <c r="H145">
        <v>12.8</v>
      </c>
      <c r="I145">
        <v>12.8</v>
      </c>
      <c r="J145">
        <v>12.8</v>
      </c>
      <c r="K145">
        <v>12.8</v>
      </c>
      <c r="L145">
        <v>12.8</v>
      </c>
      <c r="M145">
        <v>12.8</v>
      </c>
      <c r="N145">
        <v>12.8</v>
      </c>
      <c r="O145">
        <v>12.8</v>
      </c>
      <c r="P145">
        <v>12.8</v>
      </c>
      <c r="Q145">
        <v>12.8</v>
      </c>
      <c r="R145">
        <v>12.8</v>
      </c>
      <c r="S145">
        <v>12.8</v>
      </c>
      <c r="T145">
        <v>12.8</v>
      </c>
      <c r="U145">
        <v>12.9</v>
      </c>
      <c r="V145">
        <v>12.9</v>
      </c>
      <c r="W145">
        <v>12.9</v>
      </c>
      <c r="X145">
        <v>12.9</v>
      </c>
      <c r="Y145">
        <v>12.9</v>
      </c>
      <c r="Z145">
        <v>12.9</v>
      </c>
      <c r="AA145">
        <v>12.9</v>
      </c>
      <c r="AB145">
        <v>12.9</v>
      </c>
      <c r="AC145">
        <v>12.9</v>
      </c>
      <c r="AD145">
        <v>12.9</v>
      </c>
      <c r="AE145">
        <v>12.9</v>
      </c>
      <c r="AF145">
        <v>12.9</v>
      </c>
      <c r="AG145">
        <v>12.9</v>
      </c>
      <c r="AH145">
        <v>13</v>
      </c>
    </row>
    <row r="147" spans="1:34" s="59" customFormat="1" x14ac:dyDescent="0.25">
      <c r="A147" s="59" t="s">
        <v>536</v>
      </c>
    </row>
    <row r="148" spans="1:34" x14ac:dyDescent="0.25">
      <c r="A148" t="s">
        <v>297</v>
      </c>
    </row>
    <row r="149" spans="1:34" x14ac:dyDescent="0.25">
      <c r="C149">
        <v>2019</v>
      </c>
      <c r="D149">
        <v>2020</v>
      </c>
      <c r="E149">
        <v>2021</v>
      </c>
      <c r="F149">
        <v>2022</v>
      </c>
      <c r="G149">
        <v>2023</v>
      </c>
      <c r="H149">
        <v>2024</v>
      </c>
      <c r="I149">
        <v>2025</v>
      </c>
      <c r="J149">
        <v>2026</v>
      </c>
      <c r="K149">
        <v>2027</v>
      </c>
      <c r="L149">
        <v>2028</v>
      </c>
      <c r="M149">
        <v>2029</v>
      </c>
      <c r="N149">
        <v>2030</v>
      </c>
      <c r="O149">
        <v>2031</v>
      </c>
      <c r="P149">
        <v>2032</v>
      </c>
      <c r="Q149">
        <v>2033</v>
      </c>
      <c r="R149">
        <v>2034</v>
      </c>
      <c r="S149">
        <v>2035</v>
      </c>
      <c r="T149">
        <v>2036</v>
      </c>
      <c r="U149">
        <v>2037</v>
      </c>
      <c r="V149">
        <v>2038</v>
      </c>
      <c r="W149">
        <v>2039</v>
      </c>
      <c r="X149">
        <v>2040</v>
      </c>
      <c r="Y149">
        <v>2041</v>
      </c>
      <c r="Z149">
        <v>2042</v>
      </c>
      <c r="AA149">
        <v>2043</v>
      </c>
      <c r="AB149">
        <v>2044</v>
      </c>
      <c r="AC149">
        <v>2045</v>
      </c>
      <c r="AD149">
        <v>2046</v>
      </c>
      <c r="AE149">
        <v>2047</v>
      </c>
      <c r="AF149">
        <v>2048</v>
      </c>
      <c r="AG149">
        <v>2049</v>
      </c>
      <c r="AH149">
        <v>2050</v>
      </c>
    </row>
    <row r="151" spans="1:34" x14ac:dyDescent="0.25">
      <c r="A151" t="s">
        <v>376</v>
      </c>
    </row>
    <row r="152" spans="1:34" x14ac:dyDescent="0.25">
      <c r="A152" t="s">
        <v>375</v>
      </c>
      <c r="C152">
        <v>254.59100000000001</v>
      </c>
      <c r="D152">
        <v>248.97800000000001</v>
      </c>
      <c r="E152">
        <v>247.358</v>
      </c>
      <c r="F152">
        <v>248.637</v>
      </c>
      <c r="G152">
        <v>239.113</v>
      </c>
      <c r="H152">
        <v>241.53399999999999</v>
      </c>
      <c r="I152">
        <v>245.46600000000001</v>
      </c>
      <c r="J152">
        <v>250.24100000000001</v>
      </c>
      <c r="K152">
        <v>254.04499999999999</v>
      </c>
      <c r="L152">
        <v>257.07900000000001</v>
      </c>
      <c r="M152">
        <v>259.40899999999999</v>
      </c>
      <c r="N152">
        <v>261.13400000000001</v>
      </c>
      <c r="O152">
        <v>263.096</v>
      </c>
      <c r="P152">
        <v>265.40899999999999</v>
      </c>
      <c r="Q152">
        <v>267.83100000000002</v>
      </c>
      <c r="R152">
        <v>269.637</v>
      </c>
      <c r="S152">
        <v>270.87900000000002</v>
      </c>
      <c r="T152">
        <v>271.495</v>
      </c>
      <c r="U152">
        <v>273.11</v>
      </c>
      <c r="V152">
        <v>274.56400000000002</v>
      </c>
      <c r="W152">
        <v>276.15600000000001</v>
      </c>
      <c r="X152">
        <v>277.85899999999998</v>
      </c>
      <c r="Y152">
        <v>279.47199999999998</v>
      </c>
      <c r="Z152">
        <v>281.17200000000003</v>
      </c>
      <c r="AA152">
        <v>282.84300000000002</v>
      </c>
      <c r="AB152">
        <v>284.27199999999999</v>
      </c>
      <c r="AC152">
        <v>285.70100000000002</v>
      </c>
      <c r="AD152">
        <v>287.10500000000002</v>
      </c>
      <c r="AE152">
        <v>288.55</v>
      </c>
      <c r="AF152">
        <v>289.95400000000001</v>
      </c>
      <c r="AG152">
        <v>291.411</v>
      </c>
      <c r="AH152">
        <v>292.91000000000003</v>
      </c>
    </row>
    <row r="153" spans="1:34" x14ac:dyDescent="0.25">
      <c r="A153" t="s">
        <v>374</v>
      </c>
      <c r="C153">
        <v>745.46900000000005</v>
      </c>
      <c r="D153">
        <v>799.58399999999995</v>
      </c>
      <c r="E153">
        <v>810.91600000000005</v>
      </c>
      <c r="F153">
        <v>839.41200000000003</v>
      </c>
      <c r="G153">
        <v>879.37699999999995</v>
      </c>
      <c r="H153">
        <v>933.98400000000004</v>
      </c>
      <c r="I153">
        <v>970.74300000000005</v>
      </c>
      <c r="J153">
        <v>1000.8920000000001</v>
      </c>
      <c r="K153">
        <v>1021.677</v>
      </c>
      <c r="L153">
        <v>1038.81</v>
      </c>
      <c r="M153">
        <v>1051.547</v>
      </c>
      <c r="N153">
        <v>1062.201</v>
      </c>
      <c r="O153">
        <v>1070.875</v>
      </c>
      <c r="P153">
        <v>1078.421</v>
      </c>
      <c r="Q153">
        <v>1085.0630000000001</v>
      </c>
      <c r="R153">
        <v>1091.1199999999999</v>
      </c>
      <c r="S153">
        <v>1096.749</v>
      </c>
      <c r="T153">
        <v>1102.078</v>
      </c>
      <c r="U153">
        <v>1107.193</v>
      </c>
      <c r="V153">
        <v>1112.152</v>
      </c>
      <c r="W153">
        <v>1116.9949999999999</v>
      </c>
      <c r="X153">
        <v>1121.751</v>
      </c>
      <c r="Y153">
        <v>1126.4380000000001</v>
      </c>
      <c r="Z153">
        <v>1131.0719999999999</v>
      </c>
      <c r="AA153">
        <v>1135.6579999999999</v>
      </c>
      <c r="AB153">
        <v>1140.2059999999999</v>
      </c>
      <c r="AC153">
        <v>1144.7190000000001</v>
      </c>
      <c r="AD153">
        <v>1149.1990000000001</v>
      </c>
      <c r="AE153">
        <v>1153.6510000000001</v>
      </c>
      <c r="AF153">
        <v>1158.0730000000001</v>
      </c>
      <c r="AG153">
        <v>1162.4680000000001</v>
      </c>
      <c r="AH153">
        <v>1166.837</v>
      </c>
    </row>
    <row r="155" spans="1:34" x14ac:dyDescent="0.25">
      <c r="A155" t="s">
        <v>373</v>
      </c>
    </row>
    <row r="156" spans="1:34" x14ac:dyDescent="0.25">
      <c r="A156" t="s">
        <v>325</v>
      </c>
      <c r="C156">
        <v>118.321</v>
      </c>
      <c r="D156">
        <v>115.148</v>
      </c>
      <c r="E156">
        <v>111.709</v>
      </c>
      <c r="F156">
        <v>112.92100000000001</v>
      </c>
      <c r="G156">
        <v>111.657</v>
      </c>
      <c r="H156">
        <v>112.587</v>
      </c>
      <c r="I156">
        <v>114.009</v>
      </c>
      <c r="J156">
        <v>115.72</v>
      </c>
      <c r="K156">
        <v>117.05</v>
      </c>
      <c r="L156">
        <v>118.038</v>
      </c>
      <c r="M156">
        <v>118.792</v>
      </c>
      <c r="N156">
        <v>119.31100000000001</v>
      </c>
      <c r="O156">
        <v>119.908</v>
      </c>
      <c r="P156">
        <v>120.67100000000001</v>
      </c>
      <c r="Q156">
        <v>121.483</v>
      </c>
      <c r="R156">
        <v>122.045</v>
      </c>
      <c r="S156">
        <v>122.431</v>
      </c>
      <c r="T156">
        <v>122.592</v>
      </c>
      <c r="U156">
        <v>123.14</v>
      </c>
      <c r="V156">
        <v>123.64</v>
      </c>
      <c r="W156">
        <v>124.18600000000001</v>
      </c>
      <c r="X156">
        <v>124.762</v>
      </c>
      <c r="Y156">
        <v>125.30800000000001</v>
      </c>
      <c r="Z156">
        <v>125.898</v>
      </c>
      <c r="AA156">
        <v>126.47799999999999</v>
      </c>
      <c r="AB156">
        <v>126.96899999999999</v>
      </c>
      <c r="AC156">
        <v>127.462</v>
      </c>
      <c r="AD156">
        <v>127.941</v>
      </c>
      <c r="AE156">
        <v>128.43100000000001</v>
      </c>
      <c r="AF156">
        <v>128.904</v>
      </c>
      <c r="AG156">
        <v>129.39699999999999</v>
      </c>
      <c r="AH156">
        <v>129.90899999999999</v>
      </c>
    </row>
    <row r="157" spans="1:34" x14ac:dyDescent="0.25">
      <c r="A157" t="s">
        <v>370</v>
      </c>
      <c r="C157">
        <v>52.18</v>
      </c>
      <c r="D157">
        <v>49.76</v>
      </c>
      <c r="E157">
        <v>50.917000000000002</v>
      </c>
      <c r="F157">
        <v>50.707000000000001</v>
      </c>
      <c r="G157">
        <v>46.694000000000003</v>
      </c>
      <c r="H157">
        <v>46.761000000000003</v>
      </c>
      <c r="I157">
        <v>47.113999999999997</v>
      </c>
      <c r="J157">
        <v>47.62</v>
      </c>
      <c r="K157">
        <v>48</v>
      </c>
      <c r="L157">
        <v>48.252000000000002</v>
      </c>
      <c r="M157">
        <v>48.436999999999998</v>
      </c>
      <c r="N157">
        <v>48.55</v>
      </c>
      <c r="O157">
        <v>48.695999999999998</v>
      </c>
      <c r="P157">
        <v>48.92</v>
      </c>
      <c r="Q157">
        <v>49.156999999999996</v>
      </c>
      <c r="R157">
        <v>49.298000000000002</v>
      </c>
      <c r="S157">
        <v>49.381999999999998</v>
      </c>
      <c r="T157">
        <v>49.393000000000001</v>
      </c>
      <c r="U157">
        <v>49.533000000000001</v>
      </c>
      <c r="V157">
        <v>49.618000000000002</v>
      </c>
      <c r="W157">
        <v>49.74</v>
      </c>
      <c r="X157">
        <v>49.823</v>
      </c>
      <c r="Y157">
        <v>49.866999999999997</v>
      </c>
      <c r="Z157">
        <v>49.930999999999997</v>
      </c>
      <c r="AA157">
        <v>50.008000000000003</v>
      </c>
      <c r="AB157">
        <v>50.072000000000003</v>
      </c>
      <c r="AC157">
        <v>50.122</v>
      </c>
      <c r="AD157">
        <v>49.715000000000003</v>
      </c>
      <c r="AE157">
        <v>49.356000000000002</v>
      </c>
      <c r="AF157">
        <v>49.042000000000002</v>
      </c>
      <c r="AG157">
        <v>48.777999999999999</v>
      </c>
      <c r="AH157">
        <v>48.552</v>
      </c>
    </row>
    <row r="158" spans="1:34" x14ac:dyDescent="0.25">
      <c r="A158" t="s">
        <v>334</v>
      </c>
      <c r="C158">
        <v>0.224</v>
      </c>
      <c r="D158">
        <v>6.4000000000000001E-2</v>
      </c>
      <c r="E158">
        <v>7.8E-2</v>
      </c>
      <c r="F158">
        <v>0.17399999999999999</v>
      </c>
      <c r="G158">
        <v>0.17</v>
      </c>
      <c r="H158">
        <v>0.16900000000000001</v>
      </c>
      <c r="I158">
        <v>0.16800000000000001</v>
      </c>
      <c r="J158">
        <v>0.16800000000000001</v>
      </c>
      <c r="K158">
        <v>0.16700000000000001</v>
      </c>
      <c r="L158">
        <v>0.16600000000000001</v>
      </c>
      <c r="M158">
        <v>0.16600000000000001</v>
      </c>
      <c r="N158">
        <v>0.16500000000000001</v>
      </c>
      <c r="O158">
        <v>0.16500000000000001</v>
      </c>
      <c r="P158">
        <v>0.16500000000000001</v>
      </c>
      <c r="Q158">
        <v>0.16500000000000001</v>
      </c>
      <c r="R158">
        <v>0.16500000000000001</v>
      </c>
      <c r="S158">
        <v>0.16500000000000001</v>
      </c>
      <c r="T158">
        <v>0.16600000000000001</v>
      </c>
      <c r="U158">
        <v>0.16600000000000001</v>
      </c>
      <c r="V158">
        <v>0.16600000000000001</v>
      </c>
      <c r="W158">
        <v>0.16700000000000001</v>
      </c>
      <c r="X158">
        <v>0.16700000000000001</v>
      </c>
      <c r="Y158">
        <v>0.16800000000000001</v>
      </c>
      <c r="Z158">
        <v>0.16900000000000001</v>
      </c>
      <c r="AA158">
        <v>0.16900000000000001</v>
      </c>
      <c r="AB158">
        <v>0.17</v>
      </c>
      <c r="AC158">
        <v>0.17100000000000001</v>
      </c>
      <c r="AD158">
        <v>0.17199999999999999</v>
      </c>
      <c r="AE158">
        <v>0.17299999999999999</v>
      </c>
      <c r="AF158">
        <v>0.17299999999999999</v>
      </c>
      <c r="AG158">
        <v>0.17399999999999999</v>
      </c>
      <c r="AH158">
        <v>0.17499999999999999</v>
      </c>
    </row>
    <row r="159" spans="1:34" x14ac:dyDescent="0.25">
      <c r="A159" t="s">
        <v>372</v>
      </c>
      <c r="C159">
        <v>52.404000000000003</v>
      </c>
      <c r="D159">
        <v>49.823</v>
      </c>
      <c r="E159">
        <v>50.994999999999997</v>
      </c>
      <c r="F159">
        <v>50.881999999999998</v>
      </c>
      <c r="G159">
        <v>46.863999999999997</v>
      </c>
      <c r="H159">
        <v>46.93</v>
      </c>
      <c r="I159">
        <v>47.281999999999996</v>
      </c>
      <c r="J159">
        <v>47.786999999999999</v>
      </c>
      <c r="K159">
        <v>48.167000000000002</v>
      </c>
      <c r="L159">
        <v>48.418999999999997</v>
      </c>
      <c r="M159">
        <v>48.603000000000002</v>
      </c>
      <c r="N159">
        <v>48.715000000000003</v>
      </c>
      <c r="O159">
        <v>48.860999999999997</v>
      </c>
      <c r="P159">
        <v>49.085000000000001</v>
      </c>
      <c r="Q159">
        <v>49.322000000000003</v>
      </c>
      <c r="R159">
        <v>49.463999999999999</v>
      </c>
      <c r="S159">
        <v>49.548000000000002</v>
      </c>
      <c r="T159">
        <v>49.558999999999997</v>
      </c>
      <c r="U159">
        <v>49.698999999999998</v>
      </c>
      <c r="V159">
        <v>49.784999999999997</v>
      </c>
      <c r="W159">
        <v>49.906999999999996</v>
      </c>
      <c r="X159">
        <v>49.99</v>
      </c>
      <c r="Y159">
        <v>50.034999999999997</v>
      </c>
      <c r="Z159">
        <v>50.098999999999997</v>
      </c>
      <c r="AA159">
        <v>50.177</v>
      </c>
      <c r="AB159">
        <v>50.243000000000002</v>
      </c>
      <c r="AC159">
        <v>50.292999999999999</v>
      </c>
      <c r="AD159">
        <v>49.886000000000003</v>
      </c>
      <c r="AE159">
        <v>49.527999999999999</v>
      </c>
      <c r="AF159">
        <v>49.215000000000003</v>
      </c>
      <c r="AG159">
        <v>48.951999999999998</v>
      </c>
      <c r="AH159">
        <v>48.726999999999997</v>
      </c>
    </row>
    <row r="160" spans="1:34" x14ac:dyDescent="0.25">
      <c r="A160" t="s">
        <v>333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5">
      <c r="A161" t="s">
        <v>332</v>
      </c>
      <c r="C161">
        <v>0</v>
      </c>
      <c r="D161">
        <v>0</v>
      </c>
      <c r="E161">
        <v>1E-3</v>
      </c>
      <c r="F161">
        <v>1E-3</v>
      </c>
      <c r="G161">
        <v>1E-3</v>
      </c>
      <c r="H161">
        <v>1E-3</v>
      </c>
      <c r="I161">
        <v>1E-3</v>
      </c>
      <c r="J161">
        <v>1E-3</v>
      </c>
      <c r="K161">
        <v>1E-3</v>
      </c>
      <c r="L161">
        <v>1E-3</v>
      </c>
      <c r="M161">
        <v>1E-3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25">
      <c r="A162" t="s">
        <v>331</v>
      </c>
      <c r="C162">
        <v>207.64099999999999</v>
      </c>
      <c r="D162">
        <v>182.66900000000001</v>
      </c>
      <c r="E162">
        <v>187.01499999999999</v>
      </c>
      <c r="F162">
        <v>188.78399999999999</v>
      </c>
      <c r="G162">
        <v>184.09100000000001</v>
      </c>
      <c r="H162">
        <v>183.25800000000001</v>
      </c>
      <c r="I162">
        <v>183.19399999999999</v>
      </c>
      <c r="J162">
        <v>183.77</v>
      </c>
      <c r="K162">
        <v>184.11199999999999</v>
      </c>
      <c r="L162">
        <v>184.298</v>
      </c>
      <c r="M162">
        <v>184.19200000000001</v>
      </c>
      <c r="N162">
        <v>183.911</v>
      </c>
      <c r="O162">
        <v>183.887</v>
      </c>
      <c r="P162">
        <v>184.20699999999999</v>
      </c>
      <c r="Q162">
        <v>184.68799999999999</v>
      </c>
      <c r="R162">
        <v>185.04300000000001</v>
      </c>
      <c r="S162">
        <v>185.35300000000001</v>
      </c>
      <c r="T162">
        <v>185.43600000000001</v>
      </c>
      <c r="U162">
        <v>186.06399999999999</v>
      </c>
      <c r="V162">
        <v>186.613</v>
      </c>
      <c r="W162">
        <v>187.23599999999999</v>
      </c>
      <c r="X162">
        <v>187.89400000000001</v>
      </c>
      <c r="Y162">
        <v>188.499</v>
      </c>
      <c r="Z162">
        <v>189.167</v>
      </c>
      <c r="AA162">
        <v>189.80600000000001</v>
      </c>
      <c r="AB162">
        <v>190.33099999999999</v>
      </c>
      <c r="AC162">
        <v>190.858</v>
      </c>
      <c r="AD162">
        <v>191.34800000000001</v>
      </c>
      <c r="AE162">
        <v>191.85499999999999</v>
      </c>
      <c r="AF162">
        <v>192.34100000000001</v>
      </c>
      <c r="AG162">
        <v>192.851</v>
      </c>
      <c r="AH162">
        <v>193.387</v>
      </c>
    </row>
    <row r="163" spans="1:34" x14ac:dyDescent="0.25">
      <c r="A163" t="s">
        <v>330</v>
      </c>
      <c r="C163">
        <v>30.242999999999999</v>
      </c>
      <c r="D163">
        <v>26.896999999999998</v>
      </c>
      <c r="E163">
        <v>33.216999999999999</v>
      </c>
      <c r="F163">
        <v>22.510999999999999</v>
      </c>
      <c r="G163">
        <v>22.54</v>
      </c>
      <c r="H163">
        <v>35.201000000000001</v>
      </c>
      <c r="I163">
        <v>35.619999999999997</v>
      </c>
      <c r="J163">
        <v>36.151000000000003</v>
      </c>
      <c r="K163">
        <v>36.588999999999999</v>
      </c>
      <c r="L163">
        <v>36.898000000000003</v>
      </c>
      <c r="M163">
        <v>37.167000000000002</v>
      </c>
      <c r="N163">
        <v>37.363</v>
      </c>
      <c r="O163">
        <v>37.542999999999999</v>
      </c>
      <c r="P163">
        <v>37.756</v>
      </c>
      <c r="Q163">
        <v>37.944000000000003</v>
      </c>
      <c r="R163">
        <v>38.021999999999998</v>
      </c>
      <c r="S163">
        <v>38.058999999999997</v>
      </c>
      <c r="T163">
        <v>38.039000000000001</v>
      </c>
      <c r="U163">
        <v>38.103000000000002</v>
      </c>
      <c r="V163">
        <v>38.146999999999998</v>
      </c>
      <c r="W163">
        <v>38.197000000000003</v>
      </c>
      <c r="X163">
        <v>38.222999999999999</v>
      </c>
      <c r="Y163">
        <v>38.231999999999999</v>
      </c>
      <c r="Z163">
        <v>38.253999999999998</v>
      </c>
      <c r="AA163">
        <v>38.274000000000001</v>
      </c>
      <c r="AB163">
        <v>38.277000000000001</v>
      </c>
      <c r="AC163">
        <v>38.277999999999999</v>
      </c>
      <c r="AD163">
        <v>38.271999999999998</v>
      </c>
      <c r="AE163">
        <v>38.262</v>
      </c>
      <c r="AF163">
        <v>38.24</v>
      </c>
      <c r="AG163">
        <v>38.222999999999999</v>
      </c>
      <c r="AH163">
        <v>38.213999999999999</v>
      </c>
    </row>
    <row r="164" spans="1:34" x14ac:dyDescent="0.25">
      <c r="A164" t="s">
        <v>527</v>
      </c>
      <c r="C164">
        <v>49.274000000000001</v>
      </c>
      <c r="D164">
        <v>49.529000000000003</v>
      </c>
      <c r="E164">
        <v>52.509</v>
      </c>
      <c r="F164">
        <v>52.826999999999998</v>
      </c>
      <c r="G164">
        <v>51.488</v>
      </c>
      <c r="H164">
        <v>51.414999999999999</v>
      </c>
      <c r="I164">
        <v>51.548000000000002</v>
      </c>
      <c r="J164">
        <v>51.832999999999998</v>
      </c>
      <c r="K164">
        <v>51.969000000000001</v>
      </c>
      <c r="L164">
        <v>51.999000000000002</v>
      </c>
      <c r="M164">
        <v>51.951000000000001</v>
      </c>
      <c r="N164">
        <v>51.847999999999999</v>
      </c>
      <c r="O164">
        <v>51.832999999999998</v>
      </c>
      <c r="P164">
        <v>51.938000000000002</v>
      </c>
      <c r="Q164">
        <v>52.112000000000002</v>
      </c>
      <c r="R164">
        <v>52.253</v>
      </c>
      <c r="S164">
        <v>52.387999999999998</v>
      </c>
      <c r="T164">
        <v>52.456000000000003</v>
      </c>
      <c r="U164">
        <v>52.692999999999998</v>
      </c>
      <c r="V164">
        <v>52.908000000000001</v>
      </c>
      <c r="W164">
        <v>53.145000000000003</v>
      </c>
      <c r="X164">
        <v>53.396000000000001</v>
      </c>
      <c r="Y164">
        <v>53.634</v>
      </c>
      <c r="Z164">
        <v>53.89</v>
      </c>
      <c r="AA164">
        <v>54.14</v>
      </c>
      <c r="AB164">
        <v>54.354999999999997</v>
      </c>
      <c r="AC164">
        <v>54.569000000000003</v>
      </c>
      <c r="AD164">
        <v>54.774999999999999</v>
      </c>
      <c r="AE164">
        <v>54.984999999999999</v>
      </c>
      <c r="AF164">
        <v>55.188000000000002</v>
      </c>
      <c r="AG164">
        <v>55.398000000000003</v>
      </c>
      <c r="AH164">
        <v>55.615000000000002</v>
      </c>
    </row>
    <row r="165" spans="1:34" x14ac:dyDescent="0.25">
      <c r="A165" t="s">
        <v>287</v>
      </c>
      <c r="C165">
        <v>16.523</v>
      </c>
      <c r="D165">
        <v>14.22</v>
      </c>
      <c r="E165">
        <v>10.504</v>
      </c>
      <c r="F165">
        <v>13.648999999999999</v>
      </c>
      <c r="G165">
        <v>7.0620000000000003</v>
      </c>
      <c r="H165">
        <v>8.0030000000000001</v>
      </c>
      <c r="I165">
        <v>8.9819999999999993</v>
      </c>
      <c r="J165">
        <v>9.9809999999999999</v>
      </c>
      <c r="K165">
        <v>10.928000000000001</v>
      </c>
      <c r="L165">
        <v>11.811999999999999</v>
      </c>
      <c r="M165">
        <v>12.605</v>
      </c>
      <c r="N165">
        <v>13.3</v>
      </c>
      <c r="O165">
        <v>13.920999999999999</v>
      </c>
      <c r="P165">
        <v>14.456</v>
      </c>
      <c r="Q165">
        <v>14.882</v>
      </c>
      <c r="R165">
        <v>15.167</v>
      </c>
      <c r="S165">
        <v>15.303000000000001</v>
      </c>
      <c r="T165">
        <v>15.342000000000001</v>
      </c>
      <c r="U165">
        <v>15.433999999999999</v>
      </c>
      <c r="V165">
        <v>15.516999999999999</v>
      </c>
      <c r="W165">
        <v>15.608000000000001</v>
      </c>
      <c r="X165">
        <v>15.705</v>
      </c>
      <c r="Y165">
        <v>15.797000000000001</v>
      </c>
      <c r="Z165">
        <v>15.894</v>
      </c>
      <c r="AA165">
        <v>15.988</v>
      </c>
      <c r="AB165">
        <v>16.071000000000002</v>
      </c>
      <c r="AC165">
        <v>16.154</v>
      </c>
      <c r="AD165">
        <v>16.236000000000001</v>
      </c>
      <c r="AE165">
        <v>16.321000000000002</v>
      </c>
      <c r="AF165">
        <v>16.404</v>
      </c>
      <c r="AG165">
        <v>16.491</v>
      </c>
      <c r="AH165">
        <v>16.579999999999998</v>
      </c>
    </row>
    <row r="166" spans="1:34" x14ac:dyDescent="0.25">
      <c r="A166" t="s">
        <v>369</v>
      </c>
      <c r="C166">
        <v>1.6240000000000001</v>
      </c>
      <c r="D166">
        <v>1.909</v>
      </c>
      <c r="E166">
        <v>2.0569999999999999</v>
      </c>
      <c r="F166">
        <v>2.089</v>
      </c>
      <c r="G166">
        <v>2.117</v>
      </c>
      <c r="H166">
        <v>2.109</v>
      </c>
      <c r="I166">
        <v>2.1019999999999999</v>
      </c>
      <c r="J166">
        <v>2.0950000000000002</v>
      </c>
      <c r="K166">
        <v>2.0880000000000001</v>
      </c>
      <c r="L166">
        <v>2.0819999999999999</v>
      </c>
      <c r="M166">
        <v>2.077</v>
      </c>
      <c r="N166">
        <v>2.0720000000000001</v>
      </c>
      <c r="O166">
        <v>2.0680000000000001</v>
      </c>
      <c r="P166">
        <v>2.0640000000000001</v>
      </c>
      <c r="Q166">
        <v>2.0619999999999998</v>
      </c>
      <c r="R166">
        <v>2.0609999999999999</v>
      </c>
      <c r="S166">
        <v>2.06</v>
      </c>
      <c r="T166">
        <v>2.06</v>
      </c>
      <c r="U166">
        <v>2.06</v>
      </c>
      <c r="V166">
        <v>2.06</v>
      </c>
      <c r="W166">
        <v>2.06</v>
      </c>
      <c r="X166">
        <v>2.06</v>
      </c>
      <c r="Y166">
        <v>2.06</v>
      </c>
      <c r="Z166">
        <v>2.06</v>
      </c>
      <c r="AA166">
        <v>2.06</v>
      </c>
      <c r="AB166">
        <v>2.06</v>
      </c>
      <c r="AC166">
        <v>2.06</v>
      </c>
      <c r="AD166">
        <v>2.06</v>
      </c>
      <c r="AE166">
        <v>2.06</v>
      </c>
      <c r="AF166">
        <v>2.06</v>
      </c>
      <c r="AG166">
        <v>2.06</v>
      </c>
      <c r="AH166">
        <v>2.06</v>
      </c>
    </row>
    <row r="167" spans="1:34" x14ac:dyDescent="0.25">
      <c r="A167" t="s">
        <v>329</v>
      </c>
      <c r="C167">
        <v>12.151</v>
      </c>
      <c r="D167">
        <v>12.669</v>
      </c>
      <c r="E167">
        <v>11.91</v>
      </c>
      <c r="F167">
        <v>11.577999999999999</v>
      </c>
      <c r="G167">
        <v>12.157999999999999</v>
      </c>
      <c r="H167">
        <v>12.337999999999999</v>
      </c>
      <c r="I167">
        <v>12.6</v>
      </c>
      <c r="J167">
        <v>12.909000000000001</v>
      </c>
      <c r="K167">
        <v>13.159000000000001</v>
      </c>
      <c r="L167">
        <v>13.374000000000001</v>
      </c>
      <c r="M167">
        <v>13.536</v>
      </c>
      <c r="N167">
        <v>13.661</v>
      </c>
      <c r="O167">
        <v>13.81</v>
      </c>
      <c r="P167">
        <v>13.978999999999999</v>
      </c>
      <c r="Q167">
        <v>14.164</v>
      </c>
      <c r="R167">
        <v>14.316000000000001</v>
      </c>
      <c r="S167">
        <v>14.42</v>
      </c>
      <c r="T167">
        <v>14.481</v>
      </c>
      <c r="U167">
        <v>14.606999999999999</v>
      </c>
      <c r="V167">
        <v>14.718</v>
      </c>
      <c r="W167">
        <v>14.840999999999999</v>
      </c>
      <c r="X167">
        <v>14.978</v>
      </c>
      <c r="Y167">
        <v>15.106999999999999</v>
      </c>
      <c r="Z167">
        <v>15.239000000000001</v>
      </c>
      <c r="AA167">
        <v>15.37</v>
      </c>
      <c r="AB167">
        <v>15.483000000000001</v>
      </c>
      <c r="AC167">
        <v>15.596</v>
      </c>
      <c r="AD167">
        <v>15.71</v>
      </c>
      <c r="AE167">
        <v>15.83</v>
      </c>
      <c r="AF167">
        <v>15.948</v>
      </c>
      <c r="AG167">
        <v>16.07</v>
      </c>
      <c r="AH167">
        <v>16.195</v>
      </c>
    </row>
    <row r="168" spans="1:34" x14ac:dyDescent="0.25">
      <c r="A168" t="s">
        <v>417</v>
      </c>
      <c r="C168">
        <v>54.860999999999997</v>
      </c>
      <c r="D168">
        <v>54.941000000000003</v>
      </c>
      <c r="E168">
        <v>54.046999999999997</v>
      </c>
      <c r="F168">
        <v>53.994</v>
      </c>
      <c r="G168">
        <v>52.350999999999999</v>
      </c>
      <c r="H168">
        <v>52.904000000000003</v>
      </c>
      <c r="I168">
        <v>53.673999999999999</v>
      </c>
      <c r="J168">
        <v>54.58</v>
      </c>
      <c r="K168">
        <v>55.33</v>
      </c>
      <c r="L168">
        <v>55.908000000000001</v>
      </c>
      <c r="M168">
        <v>56.4</v>
      </c>
      <c r="N168">
        <v>56.784999999999997</v>
      </c>
      <c r="O168">
        <v>57.164999999999999</v>
      </c>
      <c r="P168">
        <v>57.603999999999999</v>
      </c>
      <c r="Q168">
        <v>58.018000000000001</v>
      </c>
      <c r="R168">
        <v>58.298999999999999</v>
      </c>
      <c r="S168">
        <v>58.515999999999998</v>
      </c>
      <c r="T168">
        <v>58.634</v>
      </c>
      <c r="U168">
        <v>58.912999999999997</v>
      </c>
      <c r="V168">
        <v>59.183</v>
      </c>
      <c r="W168">
        <v>59.468000000000004</v>
      </c>
      <c r="X168">
        <v>59.752000000000002</v>
      </c>
      <c r="Y168">
        <v>60.027999999999999</v>
      </c>
      <c r="Z168">
        <v>60.331000000000003</v>
      </c>
      <c r="AA168">
        <v>60.628999999999998</v>
      </c>
      <c r="AB168">
        <v>60.896000000000001</v>
      </c>
      <c r="AC168">
        <v>61.164999999999999</v>
      </c>
      <c r="AD168">
        <v>61.423999999999999</v>
      </c>
      <c r="AE168">
        <v>61.683</v>
      </c>
      <c r="AF168">
        <v>61.933999999999997</v>
      </c>
      <c r="AG168">
        <v>62.192999999999998</v>
      </c>
      <c r="AH168">
        <v>62.46</v>
      </c>
    </row>
    <row r="169" spans="1:34" x14ac:dyDescent="0.25">
      <c r="A169" t="s">
        <v>286</v>
      </c>
      <c r="C169">
        <v>543.04100000000005</v>
      </c>
      <c r="D169">
        <v>507.80599999999998</v>
      </c>
      <c r="E169">
        <v>513.96400000000006</v>
      </c>
      <c r="F169">
        <v>509.23500000000001</v>
      </c>
      <c r="G169">
        <v>490.32799999999997</v>
      </c>
      <c r="H169">
        <v>504.745</v>
      </c>
      <c r="I169">
        <v>509.012</v>
      </c>
      <c r="J169">
        <v>514.827</v>
      </c>
      <c r="K169">
        <v>519.39200000000005</v>
      </c>
      <c r="L169">
        <v>522.82799999999997</v>
      </c>
      <c r="M169">
        <v>525.32299999999998</v>
      </c>
      <c r="N169">
        <v>526.96699999999998</v>
      </c>
      <c r="O169">
        <v>528.99599999999998</v>
      </c>
      <c r="P169">
        <v>531.76099999999997</v>
      </c>
      <c r="Q169">
        <v>534.67499999999995</v>
      </c>
      <c r="R169">
        <v>536.67100000000005</v>
      </c>
      <c r="S169">
        <v>538.07799999999997</v>
      </c>
      <c r="T169">
        <v>538.601</v>
      </c>
      <c r="U169">
        <v>540.71400000000006</v>
      </c>
      <c r="V169">
        <v>542.572</v>
      </c>
      <c r="W169">
        <v>544.64800000000002</v>
      </c>
      <c r="X169">
        <v>546.76</v>
      </c>
      <c r="Y169">
        <v>548.70100000000002</v>
      </c>
      <c r="Z169">
        <v>550.83199999999999</v>
      </c>
      <c r="AA169">
        <v>552.92200000000003</v>
      </c>
      <c r="AB169">
        <v>554.68499999999995</v>
      </c>
      <c r="AC169">
        <v>556.43600000000004</v>
      </c>
      <c r="AD169">
        <v>557.65300000000002</v>
      </c>
      <c r="AE169">
        <v>558.95600000000002</v>
      </c>
      <c r="AF169">
        <v>560.23299999999995</v>
      </c>
      <c r="AG169">
        <v>561.63599999999997</v>
      </c>
      <c r="AH169">
        <v>563.14700000000005</v>
      </c>
    </row>
    <row r="171" spans="1:34" x14ac:dyDescent="0.25">
      <c r="A171" t="s">
        <v>371</v>
      </c>
    </row>
    <row r="172" spans="1:34" x14ac:dyDescent="0.25">
      <c r="A172" t="s">
        <v>325</v>
      </c>
      <c r="C172">
        <v>0.46500000000000002</v>
      </c>
      <c r="D172">
        <v>0.46200000000000002</v>
      </c>
      <c r="E172">
        <v>0.45200000000000001</v>
      </c>
      <c r="F172">
        <v>0.45400000000000001</v>
      </c>
      <c r="G172">
        <v>0.46700000000000003</v>
      </c>
      <c r="H172">
        <v>0.46600000000000003</v>
      </c>
      <c r="I172">
        <v>0.46400000000000002</v>
      </c>
      <c r="J172">
        <v>0.46200000000000002</v>
      </c>
      <c r="K172">
        <v>0.46100000000000002</v>
      </c>
      <c r="L172">
        <v>0.45900000000000002</v>
      </c>
      <c r="M172">
        <v>0.45800000000000002</v>
      </c>
      <c r="N172">
        <v>0.45700000000000002</v>
      </c>
      <c r="O172">
        <v>0.45600000000000002</v>
      </c>
      <c r="P172">
        <v>0.45500000000000002</v>
      </c>
      <c r="Q172">
        <v>0.45400000000000001</v>
      </c>
      <c r="R172">
        <v>0.45300000000000001</v>
      </c>
      <c r="S172">
        <v>0.45200000000000001</v>
      </c>
      <c r="T172">
        <v>0.45200000000000001</v>
      </c>
      <c r="U172">
        <v>0.45100000000000001</v>
      </c>
      <c r="V172">
        <v>0.45</v>
      </c>
      <c r="W172">
        <v>0.45</v>
      </c>
      <c r="X172">
        <v>0.44900000000000001</v>
      </c>
      <c r="Y172">
        <v>0.44800000000000001</v>
      </c>
      <c r="Z172">
        <v>0.44800000000000001</v>
      </c>
      <c r="AA172">
        <v>0.44700000000000001</v>
      </c>
      <c r="AB172">
        <v>0.44700000000000001</v>
      </c>
      <c r="AC172">
        <v>0.44600000000000001</v>
      </c>
      <c r="AD172">
        <v>0.44600000000000001</v>
      </c>
      <c r="AE172">
        <v>0.44500000000000001</v>
      </c>
      <c r="AF172">
        <v>0.44500000000000001</v>
      </c>
      <c r="AG172">
        <v>0.44400000000000001</v>
      </c>
      <c r="AH172">
        <v>0.44400000000000001</v>
      </c>
    </row>
    <row r="173" spans="1:34" x14ac:dyDescent="0.25">
      <c r="A173" t="s">
        <v>370</v>
      </c>
      <c r="C173">
        <v>0.20499999999999999</v>
      </c>
      <c r="D173">
        <v>0.2</v>
      </c>
      <c r="E173">
        <v>0.20599999999999999</v>
      </c>
      <c r="F173">
        <v>0.20399999999999999</v>
      </c>
      <c r="G173">
        <v>0.19500000000000001</v>
      </c>
      <c r="H173">
        <v>0.19400000000000001</v>
      </c>
      <c r="I173">
        <v>0.192</v>
      </c>
      <c r="J173">
        <v>0.19</v>
      </c>
      <c r="K173">
        <v>0.189</v>
      </c>
      <c r="L173">
        <v>0.188</v>
      </c>
      <c r="M173">
        <v>0.187</v>
      </c>
      <c r="N173">
        <v>0.186</v>
      </c>
      <c r="O173">
        <v>0.185</v>
      </c>
      <c r="P173">
        <v>0.184</v>
      </c>
      <c r="Q173">
        <v>0.184</v>
      </c>
      <c r="R173">
        <v>0.183</v>
      </c>
      <c r="S173">
        <v>0.182</v>
      </c>
      <c r="T173">
        <v>0.182</v>
      </c>
      <c r="U173">
        <v>0.18099999999999999</v>
      </c>
      <c r="V173">
        <v>0.18099999999999999</v>
      </c>
      <c r="W173">
        <v>0.18</v>
      </c>
      <c r="X173">
        <v>0.17899999999999999</v>
      </c>
      <c r="Y173">
        <v>0.17799999999999999</v>
      </c>
      <c r="Z173">
        <v>0.17799999999999999</v>
      </c>
      <c r="AA173">
        <v>0.17699999999999999</v>
      </c>
      <c r="AB173">
        <v>0.17599999999999999</v>
      </c>
      <c r="AC173">
        <v>0.17499999999999999</v>
      </c>
      <c r="AD173">
        <v>0.17299999999999999</v>
      </c>
      <c r="AE173">
        <v>0.17100000000000001</v>
      </c>
      <c r="AF173">
        <v>0.16900000000000001</v>
      </c>
      <c r="AG173">
        <v>0.16700000000000001</v>
      </c>
      <c r="AH173">
        <v>0.16600000000000001</v>
      </c>
    </row>
    <row r="174" spans="1:34" x14ac:dyDescent="0.25">
      <c r="A174" t="s">
        <v>334</v>
      </c>
      <c r="C174">
        <v>1E-3</v>
      </c>
      <c r="D174">
        <v>0</v>
      </c>
      <c r="E174">
        <v>0</v>
      </c>
      <c r="F174">
        <v>1E-3</v>
      </c>
      <c r="G174">
        <v>1E-3</v>
      </c>
      <c r="H174">
        <v>1E-3</v>
      </c>
      <c r="I174">
        <v>1E-3</v>
      </c>
      <c r="J174">
        <v>1E-3</v>
      </c>
      <c r="K174">
        <v>1E-3</v>
      </c>
      <c r="L174">
        <v>1E-3</v>
      </c>
      <c r="M174">
        <v>1E-3</v>
      </c>
      <c r="N174">
        <v>1E-3</v>
      </c>
      <c r="O174">
        <v>1E-3</v>
      </c>
      <c r="P174">
        <v>1E-3</v>
      </c>
      <c r="Q174">
        <v>1E-3</v>
      </c>
      <c r="R174">
        <v>1E-3</v>
      </c>
      <c r="S174">
        <v>1E-3</v>
      </c>
      <c r="T174">
        <v>1E-3</v>
      </c>
      <c r="U174">
        <v>1E-3</v>
      </c>
      <c r="V174">
        <v>1E-3</v>
      </c>
      <c r="W174">
        <v>1E-3</v>
      </c>
      <c r="X174">
        <v>1E-3</v>
      </c>
      <c r="Y174">
        <v>1E-3</v>
      </c>
      <c r="Z174">
        <v>1E-3</v>
      </c>
      <c r="AA174">
        <v>1E-3</v>
      </c>
      <c r="AB174">
        <v>1E-3</v>
      </c>
      <c r="AC174">
        <v>1E-3</v>
      </c>
      <c r="AD174">
        <v>1E-3</v>
      </c>
      <c r="AE174">
        <v>1E-3</v>
      </c>
      <c r="AF174">
        <v>1E-3</v>
      </c>
      <c r="AG174">
        <v>1E-3</v>
      </c>
      <c r="AH174">
        <v>1E-3</v>
      </c>
    </row>
    <row r="175" spans="1:34" x14ac:dyDescent="0.25">
      <c r="A175" t="s">
        <v>333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5">
      <c r="A176" t="s">
        <v>332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5">
      <c r="A177" t="s">
        <v>331</v>
      </c>
      <c r="C177">
        <v>0.81599999999999995</v>
      </c>
      <c r="D177">
        <v>0.73399999999999999</v>
      </c>
      <c r="E177">
        <v>0.75600000000000001</v>
      </c>
      <c r="F177">
        <v>0.75900000000000001</v>
      </c>
      <c r="G177">
        <v>0.77</v>
      </c>
      <c r="H177">
        <v>0.75900000000000001</v>
      </c>
      <c r="I177">
        <v>0.746</v>
      </c>
      <c r="J177">
        <v>0.73399999999999999</v>
      </c>
      <c r="K177">
        <v>0.72499999999999998</v>
      </c>
      <c r="L177">
        <v>0.71699999999999997</v>
      </c>
      <c r="M177">
        <v>0.71</v>
      </c>
      <c r="N177">
        <v>0.70399999999999996</v>
      </c>
      <c r="O177">
        <v>0.69899999999999995</v>
      </c>
      <c r="P177">
        <v>0.69399999999999995</v>
      </c>
      <c r="Q177">
        <v>0.69</v>
      </c>
      <c r="R177">
        <v>0.68600000000000005</v>
      </c>
      <c r="S177">
        <v>0.68400000000000005</v>
      </c>
      <c r="T177">
        <v>0.68300000000000005</v>
      </c>
      <c r="U177">
        <v>0.68100000000000005</v>
      </c>
      <c r="V177">
        <v>0.68</v>
      </c>
      <c r="W177">
        <v>0.67800000000000005</v>
      </c>
      <c r="X177">
        <v>0.67600000000000005</v>
      </c>
      <c r="Y177">
        <v>0.67400000000000004</v>
      </c>
      <c r="Z177">
        <v>0.67300000000000004</v>
      </c>
      <c r="AA177">
        <v>0.67100000000000004</v>
      </c>
      <c r="AB177">
        <v>0.67</v>
      </c>
      <c r="AC177">
        <v>0.66800000000000004</v>
      </c>
      <c r="AD177">
        <v>0.66600000000000004</v>
      </c>
      <c r="AE177">
        <v>0.66500000000000004</v>
      </c>
      <c r="AF177">
        <v>0.66300000000000003</v>
      </c>
      <c r="AG177">
        <v>0.66200000000000003</v>
      </c>
      <c r="AH177">
        <v>0.66</v>
      </c>
    </row>
    <row r="178" spans="1:34" x14ac:dyDescent="0.25">
      <c r="A178" t="s">
        <v>330</v>
      </c>
      <c r="C178">
        <v>0.11899999999999999</v>
      </c>
      <c r="D178">
        <v>0.108</v>
      </c>
      <c r="E178">
        <v>0.13400000000000001</v>
      </c>
      <c r="F178">
        <v>9.0999999999999998E-2</v>
      </c>
      <c r="G178">
        <v>9.4E-2</v>
      </c>
      <c r="H178">
        <v>0.14599999999999999</v>
      </c>
      <c r="I178">
        <v>0.14499999999999999</v>
      </c>
      <c r="J178">
        <v>0.14399999999999999</v>
      </c>
      <c r="K178">
        <v>0.14399999999999999</v>
      </c>
      <c r="L178">
        <v>0.14399999999999999</v>
      </c>
      <c r="M178">
        <v>0.14299999999999999</v>
      </c>
      <c r="N178">
        <v>0.14299999999999999</v>
      </c>
      <c r="O178">
        <v>0.14299999999999999</v>
      </c>
      <c r="P178">
        <v>0.14199999999999999</v>
      </c>
      <c r="Q178">
        <v>0.14199999999999999</v>
      </c>
      <c r="R178">
        <v>0.14099999999999999</v>
      </c>
      <c r="S178">
        <v>0.14099999999999999</v>
      </c>
      <c r="T178">
        <v>0.14000000000000001</v>
      </c>
      <c r="U178">
        <v>0.14000000000000001</v>
      </c>
      <c r="V178">
        <v>0.13900000000000001</v>
      </c>
      <c r="W178">
        <v>0.13800000000000001</v>
      </c>
      <c r="X178">
        <v>0.13800000000000001</v>
      </c>
      <c r="Y178">
        <v>0.13700000000000001</v>
      </c>
      <c r="Z178">
        <v>0.13600000000000001</v>
      </c>
      <c r="AA178">
        <v>0.13500000000000001</v>
      </c>
      <c r="AB178">
        <v>0.13500000000000001</v>
      </c>
      <c r="AC178">
        <v>0.13400000000000001</v>
      </c>
      <c r="AD178">
        <v>0.13300000000000001</v>
      </c>
      <c r="AE178">
        <v>0.13300000000000001</v>
      </c>
      <c r="AF178">
        <v>0.13200000000000001</v>
      </c>
      <c r="AG178">
        <v>0.13100000000000001</v>
      </c>
      <c r="AH178">
        <v>0.13</v>
      </c>
    </row>
    <row r="179" spans="1:34" x14ac:dyDescent="0.25">
      <c r="A179" t="s">
        <v>527</v>
      </c>
      <c r="C179">
        <v>0.19400000000000001</v>
      </c>
      <c r="D179">
        <v>0.19900000000000001</v>
      </c>
      <c r="E179">
        <v>0.21199999999999999</v>
      </c>
      <c r="F179">
        <v>0.21199999999999999</v>
      </c>
      <c r="G179">
        <v>0.215</v>
      </c>
      <c r="H179">
        <v>0.21299999999999999</v>
      </c>
      <c r="I179">
        <v>0.21</v>
      </c>
      <c r="J179">
        <v>0.20699999999999999</v>
      </c>
      <c r="K179">
        <v>0.20499999999999999</v>
      </c>
      <c r="L179">
        <v>0.20200000000000001</v>
      </c>
      <c r="M179">
        <v>0.2</v>
      </c>
      <c r="N179">
        <v>0.19900000000000001</v>
      </c>
      <c r="O179">
        <v>0.19700000000000001</v>
      </c>
      <c r="P179">
        <v>0.19600000000000001</v>
      </c>
      <c r="Q179">
        <v>0.19500000000000001</v>
      </c>
      <c r="R179">
        <v>0.19400000000000001</v>
      </c>
      <c r="S179">
        <v>0.193</v>
      </c>
      <c r="T179">
        <v>0.193</v>
      </c>
      <c r="U179">
        <v>0.193</v>
      </c>
      <c r="V179">
        <v>0.193</v>
      </c>
      <c r="W179">
        <v>0.192</v>
      </c>
      <c r="X179">
        <v>0.192</v>
      </c>
      <c r="Y179">
        <v>0.192</v>
      </c>
      <c r="Z179">
        <v>0.192</v>
      </c>
      <c r="AA179">
        <v>0.191</v>
      </c>
      <c r="AB179">
        <v>0.191</v>
      </c>
      <c r="AC179">
        <v>0.191</v>
      </c>
      <c r="AD179">
        <v>0.191</v>
      </c>
      <c r="AE179">
        <v>0.191</v>
      </c>
      <c r="AF179">
        <v>0.19</v>
      </c>
      <c r="AG179">
        <v>0.19</v>
      </c>
      <c r="AH179">
        <v>0.19</v>
      </c>
    </row>
    <row r="180" spans="1:34" x14ac:dyDescent="0.25">
      <c r="A180" t="s">
        <v>287</v>
      </c>
      <c r="C180">
        <v>6.5000000000000002E-2</v>
      </c>
      <c r="D180">
        <v>5.7000000000000002E-2</v>
      </c>
      <c r="E180">
        <v>4.2000000000000003E-2</v>
      </c>
      <c r="F180">
        <v>5.5E-2</v>
      </c>
      <c r="G180">
        <v>0.03</v>
      </c>
      <c r="H180">
        <v>3.3000000000000002E-2</v>
      </c>
      <c r="I180">
        <v>3.6999999999999998E-2</v>
      </c>
      <c r="J180">
        <v>0.04</v>
      </c>
      <c r="K180">
        <v>4.2999999999999997E-2</v>
      </c>
      <c r="L180">
        <v>4.5999999999999999E-2</v>
      </c>
      <c r="M180">
        <v>4.9000000000000002E-2</v>
      </c>
      <c r="N180">
        <v>5.0999999999999997E-2</v>
      </c>
      <c r="O180">
        <v>5.2999999999999999E-2</v>
      </c>
      <c r="P180">
        <v>5.3999999999999999E-2</v>
      </c>
      <c r="Q180">
        <v>5.6000000000000001E-2</v>
      </c>
      <c r="R180">
        <v>5.6000000000000001E-2</v>
      </c>
      <c r="S180">
        <v>5.6000000000000001E-2</v>
      </c>
      <c r="T180">
        <v>5.7000000000000002E-2</v>
      </c>
      <c r="U180">
        <v>5.7000000000000002E-2</v>
      </c>
      <c r="V180">
        <v>5.7000000000000002E-2</v>
      </c>
      <c r="W180">
        <v>5.7000000000000002E-2</v>
      </c>
      <c r="X180">
        <v>5.7000000000000002E-2</v>
      </c>
      <c r="Y180">
        <v>5.7000000000000002E-2</v>
      </c>
      <c r="Z180">
        <v>5.7000000000000002E-2</v>
      </c>
      <c r="AA180">
        <v>5.7000000000000002E-2</v>
      </c>
      <c r="AB180">
        <v>5.7000000000000002E-2</v>
      </c>
      <c r="AC180">
        <v>5.7000000000000002E-2</v>
      </c>
      <c r="AD180">
        <v>5.7000000000000002E-2</v>
      </c>
      <c r="AE180">
        <v>5.7000000000000002E-2</v>
      </c>
      <c r="AF180">
        <v>5.7000000000000002E-2</v>
      </c>
      <c r="AG180">
        <v>5.7000000000000002E-2</v>
      </c>
      <c r="AH180">
        <v>5.7000000000000002E-2</v>
      </c>
    </row>
    <row r="181" spans="1:34" x14ac:dyDescent="0.25">
      <c r="A181" t="s">
        <v>369</v>
      </c>
      <c r="C181">
        <v>6.0000000000000001E-3</v>
      </c>
      <c r="D181">
        <v>8.0000000000000002E-3</v>
      </c>
      <c r="E181">
        <v>8.0000000000000002E-3</v>
      </c>
      <c r="F181">
        <v>8.0000000000000002E-3</v>
      </c>
      <c r="G181">
        <v>8.9999999999999993E-3</v>
      </c>
      <c r="H181">
        <v>8.9999999999999993E-3</v>
      </c>
      <c r="I181">
        <v>8.9999999999999993E-3</v>
      </c>
      <c r="J181">
        <v>8.0000000000000002E-3</v>
      </c>
      <c r="K181">
        <v>8.0000000000000002E-3</v>
      </c>
      <c r="L181">
        <v>8.0000000000000002E-3</v>
      </c>
      <c r="M181">
        <v>8.0000000000000002E-3</v>
      </c>
      <c r="N181">
        <v>8.0000000000000002E-3</v>
      </c>
      <c r="O181">
        <v>8.0000000000000002E-3</v>
      </c>
      <c r="P181">
        <v>8.0000000000000002E-3</v>
      </c>
      <c r="Q181">
        <v>8.0000000000000002E-3</v>
      </c>
      <c r="R181">
        <v>8.0000000000000002E-3</v>
      </c>
      <c r="S181">
        <v>8.0000000000000002E-3</v>
      </c>
      <c r="T181">
        <v>8.0000000000000002E-3</v>
      </c>
      <c r="U181">
        <v>8.0000000000000002E-3</v>
      </c>
      <c r="V181">
        <v>8.0000000000000002E-3</v>
      </c>
      <c r="W181">
        <v>7.0000000000000001E-3</v>
      </c>
      <c r="X181">
        <v>7.0000000000000001E-3</v>
      </c>
      <c r="Y181">
        <v>7.0000000000000001E-3</v>
      </c>
      <c r="Z181">
        <v>7.0000000000000001E-3</v>
      </c>
      <c r="AA181">
        <v>7.0000000000000001E-3</v>
      </c>
      <c r="AB181">
        <v>7.0000000000000001E-3</v>
      </c>
      <c r="AC181">
        <v>7.0000000000000001E-3</v>
      </c>
      <c r="AD181">
        <v>7.0000000000000001E-3</v>
      </c>
      <c r="AE181">
        <v>7.0000000000000001E-3</v>
      </c>
      <c r="AF181">
        <v>7.0000000000000001E-3</v>
      </c>
      <c r="AG181">
        <v>7.0000000000000001E-3</v>
      </c>
      <c r="AH181">
        <v>7.0000000000000001E-3</v>
      </c>
    </row>
    <row r="182" spans="1:34" x14ac:dyDescent="0.25">
      <c r="A182" t="s">
        <v>329</v>
      </c>
      <c r="C182">
        <v>4.8000000000000001E-2</v>
      </c>
      <c r="D182">
        <v>5.0999999999999997E-2</v>
      </c>
      <c r="E182">
        <v>4.8000000000000001E-2</v>
      </c>
      <c r="F182">
        <v>4.7E-2</v>
      </c>
      <c r="G182">
        <v>5.0999999999999997E-2</v>
      </c>
      <c r="H182">
        <v>5.0999999999999997E-2</v>
      </c>
      <c r="I182">
        <v>5.0999999999999997E-2</v>
      </c>
      <c r="J182">
        <v>5.1999999999999998E-2</v>
      </c>
      <c r="K182">
        <v>5.1999999999999998E-2</v>
      </c>
      <c r="L182">
        <v>5.1999999999999998E-2</v>
      </c>
      <c r="M182">
        <v>5.1999999999999998E-2</v>
      </c>
      <c r="N182">
        <v>5.1999999999999998E-2</v>
      </c>
      <c r="O182">
        <v>5.1999999999999998E-2</v>
      </c>
      <c r="P182">
        <v>5.2999999999999999E-2</v>
      </c>
      <c r="Q182">
        <v>5.2999999999999999E-2</v>
      </c>
      <c r="R182">
        <v>5.2999999999999999E-2</v>
      </c>
      <c r="S182">
        <v>5.2999999999999999E-2</v>
      </c>
      <c r="T182">
        <v>5.2999999999999999E-2</v>
      </c>
      <c r="U182">
        <v>5.2999999999999999E-2</v>
      </c>
      <c r="V182">
        <v>5.3999999999999999E-2</v>
      </c>
      <c r="W182">
        <v>5.3999999999999999E-2</v>
      </c>
      <c r="X182">
        <v>5.3999999999999999E-2</v>
      </c>
      <c r="Y182">
        <v>5.3999999999999999E-2</v>
      </c>
      <c r="Z182">
        <v>5.3999999999999999E-2</v>
      </c>
      <c r="AA182">
        <v>5.3999999999999999E-2</v>
      </c>
      <c r="AB182">
        <v>5.3999999999999999E-2</v>
      </c>
      <c r="AC182">
        <v>5.5E-2</v>
      </c>
      <c r="AD182">
        <v>5.5E-2</v>
      </c>
      <c r="AE182">
        <v>5.5E-2</v>
      </c>
      <c r="AF182">
        <v>5.5E-2</v>
      </c>
      <c r="AG182">
        <v>5.5E-2</v>
      </c>
      <c r="AH182">
        <v>5.5E-2</v>
      </c>
    </row>
    <row r="183" spans="1:34" x14ac:dyDescent="0.25">
      <c r="A183" t="s">
        <v>417</v>
      </c>
      <c r="C183">
        <v>0.215</v>
      </c>
      <c r="D183">
        <v>0.221</v>
      </c>
      <c r="E183">
        <v>0.218</v>
      </c>
      <c r="F183">
        <v>0.217</v>
      </c>
      <c r="G183">
        <v>0.219</v>
      </c>
      <c r="H183">
        <v>0.219</v>
      </c>
      <c r="I183">
        <v>0.219</v>
      </c>
      <c r="J183">
        <v>0.218</v>
      </c>
      <c r="K183">
        <v>0.218</v>
      </c>
      <c r="L183">
        <v>0.217</v>
      </c>
      <c r="M183">
        <v>0.217</v>
      </c>
      <c r="N183">
        <v>0.217</v>
      </c>
      <c r="O183">
        <v>0.217</v>
      </c>
      <c r="P183">
        <v>0.217</v>
      </c>
      <c r="Q183">
        <v>0.217</v>
      </c>
      <c r="R183">
        <v>0.216</v>
      </c>
      <c r="S183">
        <v>0.216</v>
      </c>
      <c r="T183">
        <v>0.216</v>
      </c>
      <c r="U183">
        <v>0.216</v>
      </c>
      <c r="V183">
        <v>0.216</v>
      </c>
      <c r="W183">
        <v>0.215</v>
      </c>
      <c r="X183">
        <v>0.215</v>
      </c>
      <c r="Y183">
        <v>0.215</v>
      </c>
      <c r="Z183">
        <v>0.215</v>
      </c>
      <c r="AA183">
        <v>0.214</v>
      </c>
      <c r="AB183">
        <v>0.214</v>
      </c>
      <c r="AC183">
        <v>0.214</v>
      </c>
      <c r="AD183">
        <v>0.214</v>
      </c>
      <c r="AE183">
        <v>0.214</v>
      </c>
      <c r="AF183">
        <v>0.214</v>
      </c>
      <c r="AG183">
        <v>0.21299999999999999</v>
      </c>
      <c r="AH183">
        <v>0.21299999999999999</v>
      </c>
    </row>
    <row r="185" spans="1:34" x14ac:dyDescent="0.25">
      <c r="A185" t="s">
        <v>352</v>
      </c>
    </row>
    <row r="187" spans="1:34" x14ac:dyDescent="0.25">
      <c r="A187" t="s">
        <v>350</v>
      </c>
    </row>
    <row r="188" spans="1:34" x14ac:dyDescent="0.25">
      <c r="A188" t="s">
        <v>535</v>
      </c>
    </row>
    <row r="189" spans="1:34" x14ac:dyDescent="0.25">
      <c r="A189" t="s">
        <v>343</v>
      </c>
      <c r="C189">
        <v>117.07899999999999</v>
      </c>
      <c r="D189">
        <v>113.932</v>
      </c>
      <c r="E189">
        <v>110.524</v>
      </c>
      <c r="F189">
        <v>111.72799999999999</v>
      </c>
      <c r="G189">
        <v>110.48</v>
      </c>
      <c r="H189">
        <v>111.399</v>
      </c>
      <c r="I189">
        <v>112.80500000000001</v>
      </c>
      <c r="J189">
        <v>114.497</v>
      </c>
      <c r="K189">
        <v>115.81100000000001</v>
      </c>
      <c r="L189">
        <v>116.789</v>
      </c>
      <c r="M189">
        <v>117.53400000000001</v>
      </c>
      <c r="N189">
        <v>118.048</v>
      </c>
      <c r="O189">
        <v>118.63800000000001</v>
      </c>
      <c r="P189">
        <v>119.392</v>
      </c>
      <c r="Q189">
        <v>120.19499999999999</v>
      </c>
      <c r="R189">
        <v>120.752</v>
      </c>
      <c r="S189">
        <v>121.133</v>
      </c>
      <c r="T189">
        <v>121.29300000000001</v>
      </c>
      <c r="U189">
        <v>121.83499999999999</v>
      </c>
      <c r="V189">
        <v>122.33</v>
      </c>
      <c r="W189">
        <v>122.87</v>
      </c>
      <c r="X189">
        <v>123.43899999999999</v>
      </c>
      <c r="Y189">
        <v>123.979</v>
      </c>
      <c r="Z189">
        <v>124.56399999999999</v>
      </c>
      <c r="AA189">
        <v>125.13800000000001</v>
      </c>
      <c r="AB189">
        <v>125.624</v>
      </c>
      <c r="AC189">
        <v>126.11199999999999</v>
      </c>
      <c r="AD189">
        <v>126.58499999999999</v>
      </c>
      <c r="AE189">
        <v>127.07</v>
      </c>
      <c r="AF189">
        <v>127.538</v>
      </c>
      <c r="AG189">
        <v>128.02699999999999</v>
      </c>
      <c r="AH189">
        <v>128.53299999999999</v>
      </c>
    </row>
    <row r="190" spans="1:34" x14ac:dyDescent="0.25">
      <c r="A190" t="s">
        <v>342</v>
      </c>
      <c r="C190">
        <v>44.948999999999998</v>
      </c>
      <c r="D190">
        <v>42.865000000000002</v>
      </c>
      <c r="E190">
        <v>43.822000000000003</v>
      </c>
      <c r="F190">
        <v>43.418999999999997</v>
      </c>
      <c r="G190">
        <v>39.875</v>
      </c>
      <c r="H190">
        <v>39.911000000000001</v>
      </c>
      <c r="I190">
        <v>40.206000000000003</v>
      </c>
      <c r="J190">
        <v>40.634</v>
      </c>
      <c r="K190">
        <v>40.956000000000003</v>
      </c>
      <c r="L190">
        <v>41.17</v>
      </c>
      <c r="M190">
        <v>41.326000000000001</v>
      </c>
      <c r="N190">
        <v>41.421999999999997</v>
      </c>
      <c r="O190">
        <v>41.545000000000002</v>
      </c>
      <c r="P190">
        <v>41.734999999999999</v>
      </c>
      <c r="Q190">
        <v>41.933999999999997</v>
      </c>
      <c r="R190">
        <v>42.05</v>
      </c>
      <c r="S190">
        <v>42.112000000000002</v>
      </c>
      <c r="T190">
        <v>42.113</v>
      </c>
      <c r="U190">
        <v>42.220999999999997</v>
      </c>
      <c r="V190">
        <v>42.277000000000001</v>
      </c>
      <c r="W190">
        <v>42.366999999999997</v>
      </c>
      <c r="X190">
        <v>42.417999999999999</v>
      </c>
      <c r="Y190">
        <v>42.433</v>
      </c>
      <c r="Z190">
        <v>42.463999999999999</v>
      </c>
      <c r="AA190">
        <v>42.508000000000003</v>
      </c>
      <c r="AB190">
        <v>42.543999999999997</v>
      </c>
      <c r="AC190">
        <v>42.564999999999998</v>
      </c>
      <c r="AD190">
        <v>42.137999999999998</v>
      </c>
      <c r="AE190">
        <v>41.758000000000003</v>
      </c>
      <c r="AF190">
        <v>41.423999999999999</v>
      </c>
      <c r="AG190">
        <v>41.139000000000003</v>
      </c>
      <c r="AH190">
        <v>40.890999999999998</v>
      </c>
    </row>
    <row r="191" spans="1:34" x14ac:dyDescent="0.25">
      <c r="A191" t="s">
        <v>339</v>
      </c>
      <c r="C191">
        <v>51.554000000000002</v>
      </c>
      <c r="D191">
        <v>45.359000000000002</v>
      </c>
      <c r="E191">
        <v>46.384999999999998</v>
      </c>
      <c r="F191">
        <v>46.207000000000001</v>
      </c>
      <c r="G191">
        <v>44.496000000000002</v>
      </c>
      <c r="H191">
        <v>43.918999999999997</v>
      </c>
      <c r="I191">
        <v>43.68</v>
      </c>
      <c r="J191">
        <v>43.631999999999998</v>
      </c>
      <c r="K191">
        <v>43.601999999999997</v>
      </c>
      <c r="L191">
        <v>43.591999999999999</v>
      </c>
      <c r="M191">
        <v>43.503999999999998</v>
      </c>
      <c r="N191">
        <v>43.374000000000002</v>
      </c>
      <c r="O191">
        <v>43.298999999999999</v>
      </c>
      <c r="P191">
        <v>43.295999999999999</v>
      </c>
      <c r="Q191">
        <v>43.322000000000003</v>
      </c>
      <c r="R191">
        <v>43.32</v>
      </c>
      <c r="S191">
        <v>43.301000000000002</v>
      </c>
      <c r="T191">
        <v>43.226999999999997</v>
      </c>
      <c r="U191">
        <v>43.271999999999998</v>
      </c>
      <c r="V191">
        <v>43.295000000000002</v>
      </c>
      <c r="W191">
        <v>43.332999999999998</v>
      </c>
      <c r="X191">
        <v>43.378999999999998</v>
      </c>
      <c r="Y191">
        <v>43.405999999999999</v>
      </c>
      <c r="Z191">
        <v>43.445999999999998</v>
      </c>
      <c r="AA191">
        <v>43.475000000000001</v>
      </c>
      <c r="AB191">
        <v>43.478999999999999</v>
      </c>
      <c r="AC191">
        <v>43.481000000000002</v>
      </c>
      <c r="AD191">
        <v>43.465000000000003</v>
      </c>
      <c r="AE191">
        <v>43.453000000000003</v>
      </c>
      <c r="AF191">
        <v>43.433999999999997</v>
      </c>
      <c r="AG191">
        <v>43.417999999999999</v>
      </c>
      <c r="AH191">
        <v>43.405999999999999</v>
      </c>
    </row>
    <row r="192" spans="1:34" x14ac:dyDescent="0.25">
      <c r="A192" t="s">
        <v>338</v>
      </c>
      <c r="C192">
        <v>27.15</v>
      </c>
      <c r="D192">
        <v>24.146000000000001</v>
      </c>
      <c r="E192">
        <v>29.82</v>
      </c>
      <c r="F192">
        <v>20.2</v>
      </c>
      <c r="G192">
        <v>20.222999999999999</v>
      </c>
      <c r="H192">
        <v>31.498999999999999</v>
      </c>
      <c r="I192">
        <v>31.872</v>
      </c>
      <c r="J192">
        <v>32.345999999999997</v>
      </c>
      <c r="K192">
        <v>32.737000000000002</v>
      </c>
      <c r="L192">
        <v>33.012999999999998</v>
      </c>
      <c r="M192">
        <v>33.253</v>
      </c>
      <c r="N192">
        <v>33.427</v>
      </c>
      <c r="O192">
        <v>33.587000000000003</v>
      </c>
      <c r="P192">
        <v>33.774999999999999</v>
      </c>
      <c r="Q192">
        <v>33.938000000000002</v>
      </c>
      <c r="R192">
        <v>34.000999999999998</v>
      </c>
      <c r="S192">
        <v>34.026000000000003</v>
      </c>
      <c r="T192">
        <v>33.999000000000002</v>
      </c>
      <c r="U192">
        <v>34.045999999999999</v>
      </c>
      <c r="V192">
        <v>34.073</v>
      </c>
      <c r="W192">
        <v>34.104999999999997</v>
      </c>
      <c r="X192">
        <v>34.113999999999997</v>
      </c>
      <c r="Y192">
        <v>34.106000000000002</v>
      </c>
      <c r="Z192">
        <v>34.109000000000002</v>
      </c>
      <c r="AA192">
        <v>34.11</v>
      </c>
      <c r="AB192">
        <v>34.095999999999997</v>
      </c>
      <c r="AC192">
        <v>34.08</v>
      </c>
      <c r="AD192">
        <v>34.058</v>
      </c>
      <c r="AE192">
        <v>34.031999999999996</v>
      </c>
      <c r="AF192">
        <v>33.994999999999997</v>
      </c>
      <c r="AG192">
        <v>33.962000000000003</v>
      </c>
      <c r="AH192">
        <v>33.936</v>
      </c>
    </row>
    <row r="193" spans="1:34" x14ac:dyDescent="0.25">
      <c r="A193" t="s">
        <v>524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5">
      <c r="A194" t="s">
        <v>397</v>
      </c>
      <c r="C194">
        <v>3.218</v>
      </c>
      <c r="D194">
        <v>2.7850000000000001</v>
      </c>
      <c r="E194">
        <v>2.0579999999999998</v>
      </c>
      <c r="F194">
        <v>2.6659999999999999</v>
      </c>
      <c r="G194">
        <v>1.38</v>
      </c>
      <c r="H194">
        <v>1.5640000000000001</v>
      </c>
      <c r="I194">
        <v>1.756</v>
      </c>
      <c r="J194">
        <v>1.952</v>
      </c>
      <c r="K194">
        <v>2.137</v>
      </c>
      <c r="L194">
        <v>2.31</v>
      </c>
      <c r="M194">
        <v>2.4660000000000002</v>
      </c>
      <c r="N194">
        <v>2.6030000000000002</v>
      </c>
      <c r="O194">
        <v>2.7250000000000001</v>
      </c>
      <c r="P194">
        <v>2.83</v>
      </c>
      <c r="Q194">
        <v>2.9140000000000001</v>
      </c>
      <c r="R194">
        <v>2.97</v>
      </c>
      <c r="S194">
        <v>2.9980000000000002</v>
      </c>
      <c r="T194">
        <v>3.0059999999999998</v>
      </c>
      <c r="U194">
        <v>3.0249999999999999</v>
      </c>
      <c r="V194">
        <v>3.0419999999999998</v>
      </c>
      <c r="W194">
        <v>3.06</v>
      </c>
      <c r="X194">
        <v>3.08</v>
      </c>
      <c r="Y194">
        <v>3.0990000000000002</v>
      </c>
      <c r="Z194">
        <v>3.1179999999999999</v>
      </c>
      <c r="AA194">
        <v>3.137</v>
      </c>
      <c r="AB194">
        <v>3.1539999999999999</v>
      </c>
      <c r="AC194">
        <v>3.1709999999999998</v>
      </c>
      <c r="AD194">
        <v>3.1880000000000002</v>
      </c>
      <c r="AE194">
        <v>3.2050000000000001</v>
      </c>
      <c r="AF194">
        <v>3.222</v>
      </c>
      <c r="AG194">
        <v>3.24</v>
      </c>
      <c r="AH194">
        <v>3.258</v>
      </c>
    </row>
    <row r="195" spans="1:34" x14ac:dyDescent="0.25">
      <c r="A195" t="s">
        <v>337</v>
      </c>
      <c r="C195">
        <v>0.83299999999999996</v>
      </c>
      <c r="D195">
        <v>0.81499999999999995</v>
      </c>
      <c r="E195">
        <v>0.81</v>
      </c>
      <c r="F195">
        <v>0.81299999999999994</v>
      </c>
      <c r="G195">
        <v>0.78200000000000003</v>
      </c>
      <c r="H195">
        <v>0.79</v>
      </c>
      <c r="I195">
        <v>0.80100000000000005</v>
      </c>
      <c r="J195">
        <v>0.81399999999999995</v>
      </c>
      <c r="K195">
        <v>0.82499999999999996</v>
      </c>
      <c r="L195">
        <v>0.83299999999999996</v>
      </c>
      <c r="M195">
        <v>0.83899999999999997</v>
      </c>
      <c r="N195">
        <v>0.84399999999999997</v>
      </c>
      <c r="O195">
        <v>0.84899999999999998</v>
      </c>
      <c r="P195">
        <v>0.85499999999999998</v>
      </c>
      <c r="Q195">
        <v>0.86099999999999999</v>
      </c>
      <c r="R195">
        <v>0.86599999999999999</v>
      </c>
      <c r="S195">
        <v>0.86899999999999999</v>
      </c>
      <c r="T195">
        <v>0.87</v>
      </c>
      <c r="U195">
        <v>0.874</v>
      </c>
      <c r="V195">
        <v>0.878</v>
      </c>
      <c r="W195">
        <v>0.88200000000000001</v>
      </c>
      <c r="X195">
        <v>0.88600000000000001</v>
      </c>
      <c r="Y195">
        <v>0.89</v>
      </c>
      <c r="Z195">
        <v>0.89500000000000002</v>
      </c>
      <c r="AA195">
        <v>0.89900000000000002</v>
      </c>
      <c r="AB195">
        <v>0.90200000000000002</v>
      </c>
      <c r="AC195">
        <v>0.90600000000000003</v>
      </c>
      <c r="AD195">
        <v>0.91</v>
      </c>
      <c r="AE195">
        <v>0.91300000000000003</v>
      </c>
      <c r="AF195">
        <v>0.91700000000000004</v>
      </c>
      <c r="AG195">
        <v>0.92</v>
      </c>
      <c r="AH195">
        <v>0.92400000000000004</v>
      </c>
    </row>
    <row r="196" spans="1:34" x14ac:dyDescent="0.25">
      <c r="A196" t="s">
        <v>411</v>
      </c>
      <c r="C196">
        <v>74.043000000000006</v>
      </c>
      <c r="D196">
        <v>72.409000000000006</v>
      </c>
      <c r="E196">
        <v>71.936999999999998</v>
      </c>
      <c r="F196">
        <v>72.254000000000005</v>
      </c>
      <c r="G196">
        <v>69.480999999999995</v>
      </c>
      <c r="H196">
        <v>70.183000000000007</v>
      </c>
      <c r="I196">
        <v>71.194999999999993</v>
      </c>
      <c r="J196">
        <v>72.381</v>
      </c>
      <c r="K196">
        <v>73.316999999999993</v>
      </c>
      <c r="L196">
        <v>74.052999999999997</v>
      </c>
      <c r="M196">
        <v>74.605000000000004</v>
      </c>
      <c r="N196">
        <v>74.998999999999995</v>
      </c>
      <c r="O196">
        <v>75.454999999999998</v>
      </c>
      <c r="P196">
        <v>76.003</v>
      </c>
      <c r="Q196">
        <v>76.58</v>
      </c>
      <c r="R196">
        <v>76.995000000000005</v>
      </c>
      <c r="S196">
        <v>77.262</v>
      </c>
      <c r="T196">
        <v>77.366</v>
      </c>
      <c r="U196">
        <v>77.730999999999995</v>
      </c>
      <c r="V196">
        <v>78.054000000000002</v>
      </c>
      <c r="W196">
        <v>78.412999999999997</v>
      </c>
      <c r="X196">
        <v>78.802000000000007</v>
      </c>
      <c r="Y196">
        <v>79.167000000000002</v>
      </c>
      <c r="Z196">
        <v>79.555000000000007</v>
      </c>
      <c r="AA196">
        <v>79.936999999999998</v>
      </c>
      <c r="AB196">
        <v>80.254999999999995</v>
      </c>
      <c r="AC196">
        <v>80.573999999999998</v>
      </c>
      <c r="AD196">
        <v>80.887</v>
      </c>
      <c r="AE196">
        <v>81.210999999999999</v>
      </c>
      <c r="AF196">
        <v>81.525000000000006</v>
      </c>
      <c r="AG196">
        <v>81.852999999999994</v>
      </c>
      <c r="AH196">
        <v>82.194000000000003</v>
      </c>
    </row>
    <row r="197" spans="1:34" x14ac:dyDescent="0.25">
      <c r="A197" t="s">
        <v>534</v>
      </c>
    </row>
    <row r="198" spans="1:34" x14ac:dyDescent="0.25">
      <c r="A198" t="s">
        <v>343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5">
      <c r="A199" t="s">
        <v>342</v>
      </c>
      <c r="C199">
        <v>4.9960000000000004</v>
      </c>
      <c r="D199">
        <v>4.7640000000000002</v>
      </c>
      <c r="E199">
        <v>4.9020000000000001</v>
      </c>
      <c r="F199">
        <v>5.0350000000000001</v>
      </c>
      <c r="G199">
        <v>4.7110000000000003</v>
      </c>
      <c r="H199">
        <v>4.7309999999999999</v>
      </c>
      <c r="I199">
        <v>4.7709999999999999</v>
      </c>
      <c r="J199">
        <v>4.8250000000000002</v>
      </c>
      <c r="K199">
        <v>4.8650000000000002</v>
      </c>
      <c r="L199">
        <v>4.891</v>
      </c>
      <c r="M199">
        <v>4.9109999999999996</v>
      </c>
      <c r="N199">
        <v>4.923</v>
      </c>
      <c r="O199">
        <v>4.9379999999999997</v>
      </c>
      <c r="P199">
        <v>4.9619999999999997</v>
      </c>
      <c r="Q199">
        <v>4.9880000000000004</v>
      </c>
      <c r="R199">
        <v>5.0060000000000002</v>
      </c>
      <c r="S199">
        <v>5.0209999999999999</v>
      </c>
      <c r="T199">
        <v>5.0279999999999996</v>
      </c>
      <c r="U199">
        <v>5.05</v>
      </c>
      <c r="V199">
        <v>5.07</v>
      </c>
      <c r="W199">
        <v>5.0919999999999996</v>
      </c>
      <c r="X199">
        <v>5.1139999999999999</v>
      </c>
      <c r="Y199">
        <v>5.1349999999999998</v>
      </c>
      <c r="Z199">
        <v>5.1580000000000004</v>
      </c>
      <c r="AA199">
        <v>5.18</v>
      </c>
      <c r="AB199">
        <v>5.2</v>
      </c>
      <c r="AC199">
        <v>5.22</v>
      </c>
      <c r="AD199">
        <v>5.234</v>
      </c>
      <c r="AE199">
        <v>5.2480000000000002</v>
      </c>
      <c r="AF199">
        <v>5.2619999999999996</v>
      </c>
      <c r="AG199">
        <v>5.2770000000000001</v>
      </c>
      <c r="AH199">
        <v>5.2919999999999998</v>
      </c>
    </row>
    <row r="200" spans="1:34" x14ac:dyDescent="0.25">
      <c r="A200" t="s">
        <v>339</v>
      </c>
      <c r="C200">
        <v>154.876</v>
      </c>
      <c r="D200">
        <v>136.245</v>
      </c>
      <c r="E200">
        <v>139.53800000000001</v>
      </c>
      <c r="F200">
        <v>141.46899999999999</v>
      </c>
      <c r="G200">
        <v>138.50800000000001</v>
      </c>
      <c r="H200">
        <v>138.25399999999999</v>
      </c>
      <c r="I200">
        <v>138.42500000000001</v>
      </c>
      <c r="J200">
        <v>139.042</v>
      </c>
      <c r="K200">
        <v>139.41</v>
      </c>
      <c r="L200">
        <v>139.60499999999999</v>
      </c>
      <c r="M200">
        <v>139.58600000000001</v>
      </c>
      <c r="N200">
        <v>139.43600000000001</v>
      </c>
      <c r="O200">
        <v>139.48599999999999</v>
      </c>
      <c r="P200">
        <v>139.80699999999999</v>
      </c>
      <c r="Q200">
        <v>140.25800000000001</v>
      </c>
      <c r="R200">
        <v>140.61199999999999</v>
      </c>
      <c r="S200">
        <v>140.93799999999999</v>
      </c>
      <c r="T200">
        <v>141.095</v>
      </c>
      <c r="U200">
        <v>141.672</v>
      </c>
      <c r="V200">
        <v>142.19399999999999</v>
      </c>
      <c r="W200">
        <v>142.774</v>
      </c>
      <c r="X200">
        <v>143.38300000000001</v>
      </c>
      <c r="Y200">
        <v>143.95599999999999</v>
      </c>
      <c r="Z200">
        <v>144.578</v>
      </c>
      <c r="AA200">
        <v>145.184</v>
      </c>
      <c r="AB200">
        <v>145.70099999999999</v>
      </c>
      <c r="AC200">
        <v>146.221</v>
      </c>
      <c r="AD200">
        <v>146.72300000000001</v>
      </c>
      <c r="AE200">
        <v>147.239</v>
      </c>
      <c r="AF200">
        <v>147.739</v>
      </c>
      <c r="AG200">
        <v>148.262</v>
      </c>
      <c r="AH200">
        <v>148.80500000000001</v>
      </c>
    </row>
    <row r="201" spans="1:34" x14ac:dyDescent="0.25">
      <c r="A201" t="s">
        <v>338</v>
      </c>
      <c r="C201">
        <v>3.016</v>
      </c>
      <c r="D201">
        <v>2.6819999999999999</v>
      </c>
      <c r="E201">
        <v>3.3130000000000002</v>
      </c>
      <c r="F201">
        <v>2.2530000000000001</v>
      </c>
      <c r="G201">
        <v>2.2589999999999999</v>
      </c>
      <c r="H201">
        <v>3.609</v>
      </c>
      <c r="I201">
        <v>3.6539999999999999</v>
      </c>
      <c r="J201">
        <v>3.71</v>
      </c>
      <c r="K201">
        <v>3.7559999999999998</v>
      </c>
      <c r="L201">
        <v>3.7879999999999998</v>
      </c>
      <c r="M201">
        <v>3.8159999999999998</v>
      </c>
      <c r="N201">
        <v>3.8370000000000002</v>
      </c>
      <c r="O201">
        <v>3.8570000000000002</v>
      </c>
      <c r="P201">
        <v>3.8809999999999998</v>
      </c>
      <c r="Q201">
        <v>3.9060000000000001</v>
      </c>
      <c r="R201">
        <v>3.92</v>
      </c>
      <c r="S201">
        <v>3.9319999999999999</v>
      </c>
      <c r="T201">
        <v>3.9390000000000001</v>
      </c>
      <c r="U201">
        <v>3.9550000000000001</v>
      </c>
      <c r="V201">
        <v>3.972</v>
      </c>
      <c r="W201">
        <v>3.9889999999999999</v>
      </c>
      <c r="X201">
        <v>4.0060000000000002</v>
      </c>
      <c r="Y201">
        <v>4.0220000000000002</v>
      </c>
      <c r="Z201">
        <v>4.0410000000000004</v>
      </c>
      <c r="AA201">
        <v>4.0590000000000002</v>
      </c>
      <c r="AB201">
        <v>4.0759999999999996</v>
      </c>
      <c r="AC201">
        <v>4.0919999999999996</v>
      </c>
      <c r="AD201">
        <v>4.1079999999999997</v>
      </c>
      <c r="AE201">
        <v>4.1239999999999997</v>
      </c>
      <c r="AF201">
        <v>4.1390000000000002</v>
      </c>
      <c r="AG201">
        <v>4.1539999999999999</v>
      </c>
      <c r="AH201">
        <v>4.17</v>
      </c>
    </row>
    <row r="202" spans="1:34" x14ac:dyDescent="0.25">
      <c r="A202" t="s">
        <v>524</v>
      </c>
      <c r="C202">
        <v>49.262</v>
      </c>
      <c r="D202">
        <v>49.517000000000003</v>
      </c>
      <c r="E202">
        <v>52.497</v>
      </c>
      <c r="F202">
        <v>52.814</v>
      </c>
      <c r="G202">
        <v>51.475999999999999</v>
      </c>
      <c r="H202">
        <v>51.402000000000001</v>
      </c>
      <c r="I202">
        <v>51.536000000000001</v>
      </c>
      <c r="J202">
        <v>51.820999999999998</v>
      </c>
      <c r="K202">
        <v>51.957000000000001</v>
      </c>
      <c r="L202">
        <v>51.985999999999997</v>
      </c>
      <c r="M202">
        <v>51.938000000000002</v>
      </c>
      <c r="N202">
        <v>51.835999999999999</v>
      </c>
      <c r="O202">
        <v>51.82</v>
      </c>
      <c r="P202">
        <v>51.924999999999997</v>
      </c>
      <c r="Q202">
        <v>52.098999999999997</v>
      </c>
      <c r="R202">
        <v>52.241</v>
      </c>
      <c r="S202">
        <v>52.375</v>
      </c>
      <c r="T202">
        <v>52.444000000000003</v>
      </c>
      <c r="U202">
        <v>52.68</v>
      </c>
      <c r="V202">
        <v>52.895000000000003</v>
      </c>
      <c r="W202">
        <v>53.131999999999998</v>
      </c>
      <c r="X202">
        <v>53.383000000000003</v>
      </c>
      <c r="Y202">
        <v>53.621000000000002</v>
      </c>
      <c r="Z202">
        <v>53.877000000000002</v>
      </c>
      <c r="AA202">
        <v>54.127000000000002</v>
      </c>
      <c r="AB202">
        <v>54.341999999999999</v>
      </c>
      <c r="AC202">
        <v>54.555999999999997</v>
      </c>
      <c r="AD202">
        <v>54.761000000000003</v>
      </c>
      <c r="AE202">
        <v>54.972000000000001</v>
      </c>
      <c r="AF202">
        <v>55.173999999999999</v>
      </c>
      <c r="AG202">
        <v>55.384999999999998</v>
      </c>
      <c r="AH202">
        <v>55.600999999999999</v>
      </c>
    </row>
    <row r="203" spans="1:34" x14ac:dyDescent="0.25">
      <c r="A203" t="s">
        <v>397</v>
      </c>
      <c r="C203">
        <v>13.228</v>
      </c>
      <c r="D203">
        <v>11.368</v>
      </c>
      <c r="E203">
        <v>8.3970000000000002</v>
      </c>
      <c r="F203">
        <v>10.919</v>
      </c>
      <c r="G203">
        <v>5.649</v>
      </c>
      <c r="H203">
        <v>6.4020000000000001</v>
      </c>
      <c r="I203">
        <v>7.1840000000000002</v>
      </c>
      <c r="J203">
        <v>7.9820000000000002</v>
      </c>
      <c r="K203">
        <v>8.7390000000000008</v>
      </c>
      <c r="L203">
        <v>9.4469999999999992</v>
      </c>
      <c r="M203">
        <v>10.08</v>
      </c>
      <c r="N203">
        <v>10.635999999999999</v>
      </c>
      <c r="O203">
        <v>11.131</v>
      </c>
      <c r="P203">
        <v>11.558999999999999</v>
      </c>
      <c r="Q203">
        <v>11.898</v>
      </c>
      <c r="R203">
        <v>12.125999999999999</v>
      </c>
      <c r="S203">
        <v>12.234</v>
      </c>
      <c r="T203">
        <v>12.265000000000001</v>
      </c>
      <c r="U203">
        <v>12.337</v>
      </c>
      <c r="V203">
        <v>12.403</v>
      </c>
      <c r="W203">
        <v>12.475</v>
      </c>
      <c r="X203">
        <v>12.552</v>
      </c>
      <c r="Y203">
        <v>12.625</v>
      </c>
      <c r="Z203">
        <v>12.702</v>
      </c>
      <c r="AA203">
        <v>12.776</v>
      </c>
      <c r="AB203">
        <v>12.842000000000001</v>
      </c>
      <c r="AC203">
        <v>12.907999999999999</v>
      </c>
      <c r="AD203">
        <v>12.973000000000001</v>
      </c>
      <c r="AE203">
        <v>13.04</v>
      </c>
      <c r="AF203">
        <v>13.106</v>
      </c>
      <c r="AG203">
        <v>13.173999999999999</v>
      </c>
      <c r="AH203">
        <v>13.244</v>
      </c>
    </row>
    <row r="204" spans="1:34" x14ac:dyDescent="0.25">
      <c r="A204" t="s">
        <v>337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5">
      <c r="A205" t="s">
        <v>533</v>
      </c>
    </row>
    <row r="206" spans="1:34" x14ac:dyDescent="0.25">
      <c r="A206" t="s">
        <v>343</v>
      </c>
      <c r="C206">
        <v>1.34</v>
      </c>
      <c r="D206">
        <v>1.304</v>
      </c>
      <c r="E206">
        <v>1.2649999999999999</v>
      </c>
      <c r="F206">
        <v>1.2789999999999999</v>
      </c>
      <c r="G206">
        <v>1.2649999999999999</v>
      </c>
      <c r="H206">
        <v>1.276</v>
      </c>
      <c r="I206">
        <v>1.292</v>
      </c>
      <c r="J206">
        <v>1.3109999999999999</v>
      </c>
      <c r="K206">
        <v>1.3260000000000001</v>
      </c>
      <c r="L206">
        <v>1.337</v>
      </c>
      <c r="M206">
        <v>1.345</v>
      </c>
      <c r="N206">
        <v>1.351</v>
      </c>
      <c r="O206">
        <v>1.3580000000000001</v>
      </c>
      <c r="P206">
        <v>1.3660000000000001</v>
      </c>
      <c r="Q206">
        <v>1.375</v>
      </c>
      <c r="R206">
        <v>1.381</v>
      </c>
      <c r="S206">
        <v>1.385</v>
      </c>
      <c r="T206">
        <v>1.387</v>
      </c>
      <c r="U206">
        <v>1.393</v>
      </c>
      <c r="V206">
        <v>1.399</v>
      </c>
      <c r="W206">
        <v>1.405</v>
      </c>
      <c r="X206">
        <v>1.411</v>
      </c>
      <c r="Y206">
        <v>1.417</v>
      </c>
      <c r="Z206">
        <v>1.4239999999999999</v>
      </c>
      <c r="AA206">
        <v>1.43</v>
      </c>
      <c r="AB206">
        <v>1.4350000000000001</v>
      </c>
      <c r="AC206">
        <v>1.4410000000000001</v>
      </c>
      <c r="AD206">
        <v>1.446</v>
      </c>
      <c r="AE206">
        <v>1.452</v>
      </c>
      <c r="AF206">
        <v>1.4570000000000001</v>
      </c>
      <c r="AG206">
        <v>1.462</v>
      </c>
      <c r="AH206">
        <v>1.468</v>
      </c>
    </row>
    <row r="207" spans="1:34" x14ac:dyDescent="0.25">
      <c r="A207" t="s">
        <v>342</v>
      </c>
      <c r="C207">
        <v>2.2349999999999999</v>
      </c>
      <c r="D207">
        <v>2.1309999999999998</v>
      </c>
      <c r="E207">
        <v>2.1930000000000001</v>
      </c>
      <c r="F207">
        <v>2.2530000000000001</v>
      </c>
      <c r="G207">
        <v>2.109</v>
      </c>
      <c r="H207">
        <v>2.1179999999999999</v>
      </c>
      <c r="I207">
        <v>2.137</v>
      </c>
      <c r="J207">
        <v>2.161</v>
      </c>
      <c r="K207">
        <v>2.1789999999999998</v>
      </c>
      <c r="L207">
        <v>2.1909999999999998</v>
      </c>
      <c r="M207">
        <v>2.2000000000000002</v>
      </c>
      <c r="N207">
        <v>2.2050000000000001</v>
      </c>
      <c r="O207">
        <v>2.2120000000000002</v>
      </c>
      <c r="P207">
        <v>2.2229999999999999</v>
      </c>
      <c r="Q207">
        <v>2.2349999999999999</v>
      </c>
      <c r="R207">
        <v>2.2429999999999999</v>
      </c>
      <c r="S207">
        <v>2.2490000000000001</v>
      </c>
      <c r="T207">
        <v>2.2519999999999998</v>
      </c>
      <c r="U207">
        <v>2.262</v>
      </c>
      <c r="V207">
        <v>2.2709999999999999</v>
      </c>
      <c r="W207">
        <v>2.2810000000000001</v>
      </c>
      <c r="X207">
        <v>2.29</v>
      </c>
      <c r="Y207">
        <v>2.2999999999999998</v>
      </c>
      <c r="Z207">
        <v>2.31</v>
      </c>
      <c r="AA207">
        <v>2.3199999999999998</v>
      </c>
      <c r="AB207">
        <v>2.3279999999999998</v>
      </c>
      <c r="AC207">
        <v>2.3370000000000002</v>
      </c>
      <c r="AD207">
        <v>2.343</v>
      </c>
      <c r="AE207">
        <v>2.35</v>
      </c>
      <c r="AF207">
        <v>2.3559999999999999</v>
      </c>
      <c r="AG207">
        <v>2.3620000000000001</v>
      </c>
      <c r="AH207">
        <v>2.3690000000000002</v>
      </c>
    </row>
    <row r="208" spans="1:34" x14ac:dyDescent="0.25">
      <c r="A208" t="s">
        <v>339</v>
      </c>
      <c r="C208">
        <v>1.2110000000000001</v>
      </c>
      <c r="D208">
        <v>1.0660000000000001</v>
      </c>
      <c r="E208">
        <v>1.0920000000000001</v>
      </c>
      <c r="F208">
        <v>1.1080000000000001</v>
      </c>
      <c r="G208">
        <v>1.0860000000000001</v>
      </c>
      <c r="H208">
        <v>1.0860000000000001</v>
      </c>
      <c r="I208">
        <v>1.0900000000000001</v>
      </c>
      <c r="J208">
        <v>1.0960000000000001</v>
      </c>
      <c r="K208">
        <v>1.1000000000000001</v>
      </c>
      <c r="L208">
        <v>1.101</v>
      </c>
      <c r="M208">
        <v>1.1020000000000001</v>
      </c>
      <c r="N208">
        <v>1.101</v>
      </c>
      <c r="O208">
        <v>1.101</v>
      </c>
      <c r="P208">
        <v>1.1040000000000001</v>
      </c>
      <c r="Q208">
        <v>1.1080000000000001</v>
      </c>
      <c r="R208">
        <v>1.111</v>
      </c>
      <c r="S208">
        <v>1.1140000000000001</v>
      </c>
      <c r="T208">
        <v>1.115</v>
      </c>
      <c r="U208">
        <v>1.119</v>
      </c>
      <c r="V208">
        <v>1.1240000000000001</v>
      </c>
      <c r="W208">
        <v>1.1279999999999999</v>
      </c>
      <c r="X208">
        <v>1.133</v>
      </c>
      <c r="Y208">
        <v>1.137</v>
      </c>
      <c r="Z208">
        <v>1.1419999999999999</v>
      </c>
      <c r="AA208">
        <v>1.147</v>
      </c>
      <c r="AB208">
        <v>1.151</v>
      </c>
      <c r="AC208">
        <v>1.155</v>
      </c>
      <c r="AD208">
        <v>1.159</v>
      </c>
      <c r="AE208">
        <v>1.163</v>
      </c>
      <c r="AF208">
        <v>1.167</v>
      </c>
      <c r="AG208">
        <v>1.171</v>
      </c>
      <c r="AH208">
        <v>1.175</v>
      </c>
    </row>
    <row r="209" spans="1:34" x14ac:dyDescent="0.25">
      <c r="A209" t="s">
        <v>338</v>
      </c>
      <c r="C209">
        <v>7.6999999999999999E-2</v>
      </c>
      <c r="D209">
        <v>6.9000000000000006E-2</v>
      </c>
      <c r="E209">
        <v>8.5000000000000006E-2</v>
      </c>
      <c r="F209">
        <v>5.8000000000000003E-2</v>
      </c>
      <c r="G209">
        <v>5.8000000000000003E-2</v>
      </c>
      <c r="H209">
        <v>9.2999999999999999E-2</v>
      </c>
      <c r="I209">
        <v>9.4E-2</v>
      </c>
      <c r="J209">
        <v>9.5000000000000001E-2</v>
      </c>
      <c r="K209">
        <v>9.6000000000000002E-2</v>
      </c>
      <c r="L209">
        <v>9.7000000000000003E-2</v>
      </c>
      <c r="M209">
        <v>9.8000000000000004E-2</v>
      </c>
      <c r="N209">
        <v>9.9000000000000005E-2</v>
      </c>
      <c r="O209">
        <v>9.9000000000000005E-2</v>
      </c>
      <c r="P209">
        <v>0.1</v>
      </c>
      <c r="Q209">
        <v>0.1</v>
      </c>
      <c r="R209">
        <v>0.10100000000000001</v>
      </c>
      <c r="S209">
        <v>0.10100000000000001</v>
      </c>
      <c r="T209">
        <v>0.10100000000000001</v>
      </c>
      <c r="U209">
        <v>0.10199999999999999</v>
      </c>
      <c r="V209">
        <v>0.10199999999999999</v>
      </c>
      <c r="W209">
        <v>0.10299999999999999</v>
      </c>
      <c r="X209">
        <v>0.10299999999999999</v>
      </c>
      <c r="Y209">
        <v>0.104</v>
      </c>
      <c r="Z209">
        <v>0.104</v>
      </c>
      <c r="AA209">
        <v>0.105</v>
      </c>
      <c r="AB209">
        <v>0.105</v>
      </c>
      <c r="AC209">
        <v>0.105</v>
      </c>
      <c r="AD209">
        <v>0.106</v>
      </c>
      <c r="AE209">
        <v>0.106</v>
      </c>
      <c r="AF209">
        <v>0.107</v>
      </c>
      <c r="AG209">
        <v>0.107</v>
      </c>
      <c r="AH209">
        <v>0.108</v>
      </c>
    </row>
    <row r="210" spans="1:34" x14ac:dyDescent="0.25">
      <c r="A210" t="s">
        <v>524</v>
      </c>
      <c r="C210">
        <v>1.2E-2</v>
      </c>
      <c r="D210">
        <v>1.2E-2</v>
      </c>
      <c r="E210">
        <v>1.2999999999999999E-2</v>
      </c>
      <c r="F210">
        <v>1.2999999999999999E-2</v>
      </c>
      <c r="G210">
        <v>1.2E-2</v>
      </c>
      <c r="H210">
        <v>1.2E-2</v>
      </c>
      <c r="I210">
        <v>1.2E-2</v>
      </c>
      <c r="J210">
        <v>1.2999999999999999E-2</v>
      </c>
      <c r="K210">
        <v>1.2999999999999999E-2</v>
      </c>
      <c r="L210">
        <v>1.2999999999999999E-2</v>
      </c>
      <c r="M210">
        <v>1.2999999999999999E-2</v>
      </c>
      <c r="N210">
        <v>1.2999999999999999E-2</v>
      </c>
      <c r="O210">
        <v>1.2999999999999999E-2</v>
      </c>
      <c r="P210">
        <v>1.2999999999999999E-2</v>
      </c>
      <c r="Q210">
        <v>1.2999999999999999E-2</v>
      </c>
      <c r="R210">
        <v>1.2999999999999999E-2</v>
      </c>
      <c r="S210">
        <v>1.2999999999999999E-2</v>
      </c>
      <c r="T210">
        <v>1.2999999999999999E-2</v>
      </c>
      <c r="U210">
        <v>1.2999999999999999E-2</v>
      </c>
      <c r="V210">
        <v>1.2999999999999999E-2</v>
      </c>
      <c r="W210">
        <v>1.2999999999999999E-2</v>
      </c>
      <c r="X210">
        <v>1.2999999999999999E-2</v>
      </c>
      <c r="Y210">
        <v>1.2999999999999999E-2</v>
      </c>
      <c r="Z210">
        <v>1.2999999999999999E-2</v>
      </c>
      <c r="AA210">
        <v>1.2999999999999999E-2</v>
      </c>
      <c r="AB210">
        <v>1.2999999999999999E-2</v>
      </c>
      <c r="AC210">
        <v>1.2999999999999999E-2</v>
      </c>
      <c r="AD210">
        <v>1.2999999999999999E-2</v>
      </c>
      <c r="AE210">
        <v>1.2999999999999999E-2</v>
      </c>
      <c r="AF210">
        <v>1.4E-2</v>
      </c>
      <c r="AG210">
        <v>1.4E-2</v>
      </c>
      <c r="AH210">
        <v>1.4E-2</v>
      </c>
    </row>
    <row r="211" spans="1:34" x14ac:dyDescent="0.25">
      <c r="A211" t="s">
        <v>397</v>
      </c>
      <c r="C211">
        <v>7.6999999999999999E-2</v>
      </c>
      <c r="D211">
        <v>6.7000000000000004E-2</v>
      </c>
      <c r="E211">
        <v>4.9000000000000002E-2</v>
      </c>
      <c r="F211">
        <v>6.4000000000000001E-2</v>
      </c>
      <c r="G211">
        <v>3.3000000000000002E-2</v>
      </c>
      <c r="H211">
        <v>3.7999999999999999E-2</v>
      </c>
      <c r="I211">
        <v>4.2000000000000003E-2</v>
      </c>
      <c r="J211">
        <v>4.7E-2</v>
      </c>
      <c r="K211">
        <v>5.0999999999999997E-2</v>
      </c>
      <c r="L211">
        <v>5.5E-2</v>
      </c>
      <c r="M211">
        <v>5.8999999999999997E-2</v>
      </c>
      <c r="N211">
        <v>6.2E-2</v>
      </c>
      <c r="O211">
        <v>6.5000000000000002E-2</v>
      </c>
      <c r="P211">
        <v>6.8000000000000005E-2</v>
      </c>
      <c r="Q211">
        <v>6.9000000000000006E-2</v>
      </c>
      <c r="R211">
        <v>7.0999999999999994E-2</v>
      </c>
      <c r="S211">
        <v>7.0999999999999994E-2</v>
      </c>
      <c r="T211">
        <v>7.1999999999999995E-2</v>
      </c>
      <c r="U211">
        <v>7.1999999999999995E-2</v>
      </c>
      <c r="V211">
        <v>7.1999999999999995E-2</v>
      </c>
      <c r="W211">
        <v>7.2999999999999995E-2</v>
      </c>
      <c r="X211">
        <v>7.2999999999999995E-2</v>
      </c>
      <c r="Y211">
        <v>7.3999999999999996E-2</v>
      </c>
      <c r="Z211">
        <v>7.3999999999999996E-2</v>
      </c>
      <c r="AA211">
        <v>7.3999999999999996E-2</v>
      </c>
      <c r="AB211">
        <v>7.4999999999999997E-2</v>
      </c>
      <c r="AC211">
        <v>7.4999999999999997E-2</v>
      </c>
      <c r="AD211">
        <v>7.5999999999999998E-2</v>
      </c>
      <c r="AE211">
        <v>7.5999999999999998E-2</v>
      </c>
      <c r="AF211">
        <v>7.5999999999999998E-2</v>
      </c>
      <c r="AG211">
        <v>7.6999999999999999E-2</v>
      </c>
      <c r="AH211">
        <v>7.6999999999999999E-2</v>
      </c>
    </row>
    <row r="212" spans="1:34" x14ac:dyDescent="0.25">
      <c r="A212" t="s">
        <v>337</v>
      </c>
      <c r="C212">
        <v>7.4980000000000002</v>
      </c>
      <c r="D212">
        <v>7.3319999999999999</v>
      </c>
      <c r="E212">
        <v>7.2839999999999998</v>
      </c>
      <c r="F212">
        <v>7.31</v>
      </c>
      <c r="G212">
        <v>7.0279999999999996</v>
      </c>
      <c r="H212">
        <v>7.0970000000000004</v>
      </c>
      <c r="I212">
        <v>7.1970000000000001</v>
      </c>
      <c r="J212">
        <v>7.3129999999999997</v>
      </c>
      <c r="K212">
        <v>7.4020000000000001</v>
      </c>
      <c r="L212">
        <v>7.4690000000000003</v>
      </c>
      <c r="M212">
        <v>7.5170000000000003</v>
      </c>
      <c r="N212">
        <v>7.5490000000000004</v>
      </c>
      <c r="O212">
        <v>7.5869999999999997</v>
      </c>
      <c r="P212">
        <v>7.6340000000000003</v>
      </c>
      <c r="Q212">
        <v>7.6829999999999998</v>
      </c>
      <c r="R212">
        <v>7.7160000000000002</v>
      </c>
      <c r="S212">
        <v>7.7329999999999997</v>
      </c>
      <c r="T212">
        <v>7.7350000000000003</v>
      </c>
      <c r="U212">
        <v>7.7619999999999996</v>
      </c>
      <c r="V212">
        <v>7.7859999999999996</v>
      </c>
      <c r="W212">
        <v>7.8129999999999997</v>
      </c>
      <c r="X212">
        <v>7.8419999999999996</v>
      </c>
      <c r="Y212">
        <v>7.87</v>
      </c>
      <c r="Z212">
        <v>7.899</v>
      </c>
      <c r="AA212">
        <v>7.9279999999999999</v>
      </c>
      <c r="AB212">
        <v>7.9509999999999996</v>
      </c>
      <c r="AC212">
        <v>7.9740000000000002</v>
      </c>
      <c r="AD212">
        <v>7.9969999999999999</v>
      </c>
      <c r="AE212">
        <v>8.0210000000000008</v>
      </c>
      <c r="AF212">
        <v>8.0440000000000005</v>
      </c>
      <c r="AG212">
        <v>8.0690000000000008</v>
      </c>
      <c r="AH212">
        <v>8.0950000000000006</v>
      </c>
    </row>
    <row r="213" spans="1:34" x14ac:dyDescent="0.25">
      <c r="A213" t="s">
        <v>344</v>
      </c>
    </row>
    <row r="214" spans="1:34" x14ac:dyDescent="0.25">
      <c r="A214" t="s">
        <v>343</v>
      </c>
      <c r="C214">
        <v>118.419</v>
      </c>
      <c r="D214">
        <v>115.236</v>
      </c>
      <c r="E214">
        <v>111.79</v>
      </c>
      <c r="F214">
        <v>113.00700000000001</v>
      </c>
      <c r="G214">
        <v>111.745</v>
      </c>
      <c r="H214">
        <v>112.67400000000001</v>
      </c>
      <c r="I214">
        <v>114.09699999999999</v>
      </c>
      <c r="J214">
        <v>115.80800000000001</v>
      </c>
      <c r="K214">
        <v>117.13800000000001</v>
      </c>
      <c r="L214">
        <v>118.126</v>
      </c>
      <c r="M214">
        <v>118.88</v>
      </c>
      <c r="N214">
        <v>119.399</v>
      </c>
      <c r="O214">
        <v>119.995</v>
      </c>
      <c r="P214">
        <v>120.759</v>
      </c>
      <c r="Q214">
        <v>121.57</v>
      </c>
      <c r="R214">
        <v>122.133</v>
      </c>
      <c r="S214">
        <v>122.51900000000001</v>
      </c>
      <c r="T214">
        <v>122.68</v>
      </c>
      <c r="U214">
        <v>123.22799999999999</v>
      </c>
      <c r="V214">
        <v>123.729</v>
      </c>
      <c r="W214">
        <v>124.27500000000001</v>
      </c>
      <c r="X214">
        <v>124.85</v>
      </c>
      <c r="Y214">
        <v>125.39700000000001</v>
      </c>
      <c r="Z214">
        <v>125.98699999999999</v>
      </c>
      <c r="AA214">
        <v>126.568</v>
      </c>
      <c r="AB214">
        <v>127.059</v>
      </c>
      <c r="AC214">
        <v>127.55200000000001</v>
      </c>
      <c r="AD214">
        <v>128.03100000000001</v>
      </c>
      <c r="AE214">
        <v>128.52199999999999</v>
      </c>
      <c r="AF214">
        <v>128.995</v>
      </c>
      <c r="AG214">
        <v>129.489</v>
      </c>
      <c r="AH214">
        <v>130.001</v>
      </c>
    </row>
    <row r="215" spans="1:34" x14ac:dyDescent="0.25">
      <c r="A215" t="s">
        <v>342</v>
      </c>
      <c r="C215">
        <v>52.18</v>
      </c>
      <c r="D215">
        <v>49.76</v>
      </c>
      <c r="E215">
        <v>50.917000000000002</v>
      </c>
      <c r="F215">
        <v>50.707000000000001</v>
      </c>
      <c r="G215">
        <v>46.694000000000003</v>
      </c>
      <c r="H215">
        <v>46.761000000000003</v>
      </c>
      <c r="I215">
        <v>47.113999999999997</v>
      </c>
      <c r="J215">
        <v>47.62</v>
      </c>
      <c r="K215">
        <v>48</v>
      </c>
      <c r="L215">
        <v>48.252000000000002</v>
      </c>
      <c r="M215">
        <v>48.436999999999998</v>
      </c>
      <c r="N215">
        <v>48.55</v>
      </c>
      <c r="O215">
        <v>48.695999999999998</v>
      </c>
      <c r="P215">
        <v>48.92</v>
      </c>
      <c r="Q215">
        <v>49.156999999999996</v>
      </c>
      <c r="R215">
        <v>49.298000000000002</v>
      </c>
      <c r="S215">
        <v>49.381999999999998</v>
      </c>
      <c r="T215">
        <v>49.393000000000001</v>
      </c>
      <c r="U215">
        <v>49.533000000000001</v>
      </c>
      <c r="V215">
        <v>49.618000000000002</v>
      </c>
      <c r="W215">
        <v>49.74</v>
      </c>
      <c r="X215">
        <v>49.823</v>
      </c>
      <c r="Y215">
        <v>49.866999999999997</v>
      </c>
      <c r="Z215">
        <v>49.930999999999997</v>
      </c>
      <c r="AA215">
        <v>50.008000000000003</v>
      </c>
      <c r="AB215">
        <v>50.072000000000003</v>
      </c>
      <c r="AC215">
        <v>50.122</v>
      </c>
      <c r="AD215">
        <v>49.715000000000003</v>
      </c>
      <c r="AE215">
        <v>49.356000000000002</v>
      </c>
      <c r="AF215">
        <v>49.042000000000002</v>
      </c>
      <c r="AG215">
        <v>48.777999999999999</v>
      </c>
      <c r="AH215">
        <v>48.552</v>
      </c>
    </row>
    <row r="216" spans="1:34" x14ac:dyDescent="0.25">
      <c r="A216" t="s">
        <v>339</v>
      </c>
      <c r="C216">
        <v>207.64099999999999</v>
      </c>
      <c r="D216">
        <v>182.67</v>
      </c>
      <c r="E216">
        <v>187.01499999999999</v>
      </c>
      <c r="F216">
        <v>188.78399999999999</v>
      </c>
      <c r="G216">
        <v>184.09100000000001</v>
      </c>
      <c r="H216">
        <v>183.25800000000001</v>
      </c>
      <c r="I216">
        <v>183.19399999999999</v>
      </c>
      <c r="J216">
        <v>183.77</v>
      </c>
      <c r="K216">
        <v>184.11199999999999</v>
      </c>
      <c r="L216">
        <v>184.298</v>
      </c>
      <c r="M216">
        <v>184.19200000000001</v>
      </c>
      <c r="N216">
        <v>183.911</v>
      </c>
      <c r="O216">
        <v>183.887</v>
      </c>
      <c r="P216">
        <v>184.20699999999999</v>
      </c>
      <c r="Q216">
        <v>184.68799999999999</v>
      </c>
      <c r="R216">
        <v>185.04300000000001</v>
      </c>
      <c r="S216">
        <v>185.35300000000001</v>
      </c>
      <c r="T216">
        <v>185.43600000000001</v>
      </c>
      <c r="U216">
        <v>186.06399999999999</v>
      </c>
      <c r="V216">
        <v>186.613</v>
      </c>
      <c r="W216">
        <v>187.23599999999999</v>
      </c>
      <c r="X216">
        <v>187.89400000000001</v>
      </c>
      <c r="Y216">
        <v>188.499</v>
      </c>
      <c r="Z216">
        <v>189.167</v>
      </c>
      <c r="AA216">
        <v>189.80600000000001</v>
      </c>
      <c r="AB216">
        <v>190.33099999999999</v>
      </c>
      <c r="AC216">
        <v>190.858</v>
      </c>
      <c r="AD216">
        <v>191.34800000000001</v>
      </c>
      <c r="AE216">
        <v>191.85499999999999</v>
      </c>
      <c r="AF216">
        <v>192.34100000000001</v>
      </c>
      <c r="AG216">
        <v>192.851</v>
      </c>
      <c r="AH216">
        <v>193.387</v>
      </c>
    </row>
    <row r="217" spans="1:34" x14ac:dyDescent="0.25">
      <c r="A217" t="s">
        <v>338</v>
      </c>
      <c r="C217">
        <v>30.242999999999999</v>
      </c>
      <c r="D217">
        <v>26.896999999999998</v>
      </c>
      <c r="E217">
        <v>33.216999999999999</v>
      </c>
      <c r="F217">
        <v>22.510999999999999</v>
      </c>
      <c r="G217">
        <v>22.54</v>
      </c>
      <c r="H217">
        <v>35.201000000000001</v>
      </c>
      <c r="I217">
        <v>35.619999999999997</v>
      </c>
      <c r="J217">
        <v>36.151000000000003</v>
      </c>
      <c r="K217">
        <v>36.588999999999999</v>
      </c>
      <c r="L217">
        <v>36.898000000000003</v>
      </c>
      <c r="M217">
        <v>37.167000000000002</v>
      </c>
      <c r="N217">
        <v>37.363</v>
      </c>
      <c r="O217">
        <v>37.542999999999999</v>
      </c>
      <c r="P217">
        <v>37.756</v>
      </c>
      <c r="Q217">
        <v>37.944000000000003</v>
      </c>
      <c r="R217">
        <v>38.021999999999998</v>
      </c>
      <c r="S217">
        <v>38.058999999999997</v>
      </c>
      <c r="T217">
        <v>38.039000000000001</v>
      </c>
      <c r="U217">
        <v>38.103000000000002</v>
      </c>
      <c r="V217">
        <v>38.146999999999998</v>
      </c>
      <c r="W217">
        <v>38.197000000000003</v>
      </c>
      <c r="X217">
        <v>38.222999999999999</v>
      </c>
      <c r="Y217">
        <v>38.231999999999999</v>
      </c>
      <c r="Z217">
        <v>38.253999999999998</v>
      </c>
      <c r="AA217">
        <v>38.274000000000001</v>
      </c>
      <c r="AB217">
        <v>38.277000000000001</v>
      </c>
      <c r="AC217">
        <v>38.277999999999999</v>
      </c>
      <c r="AD217">
        <v>38.271999999999998</v>
      </c>
      <c r="AE217">
        <v>38.262</v>
      </c>
      <c r="AF217">
        <v>38.24</v>
      </c>
      <c r="AG217">
        <v>38.222999999999999</v>
      </c>
      <c r="AH217">
        <v>38.213999999999999</v>
      </c>
    </row>
    <row r="218" spans="1:34" x14ac:dyDescent="0.25">
      <c r="A218" t="s">
        <v>524</v>
      </c>
      <c r="C218">
        <v>49.274000000000001</v>
      </c>
      <c r="D218">
        <v>49.529000000000003</v>
      </c>
      <c r="E218">
        <v>52.509</v>
      </c>
      <c r="F218">
        <v>52.826999999999998</v>
      </c>
      <c r="G218">
        <v>51.488</v>
      </c>
      <c r="H218">
        <v>51.414999999999999</v>
      </c>
      <c r="I218">
        <v>51.548000000000002</v>
      </c>
      <c r="J218">
        <v>51.832999999999998</v>
      </c>
      <c r="K218">
        <v>51.969000000000001</v>
      </c>
      <c r="L218">
        <v>51.999000000000002</v>
      </c>
      <c r="M218">
        <v>51.951000000000001</v>
      </c>
      <c r="N218">
        <v>51.847999999999999</v>
      </c>
      <c r="O218">
        <v>51.832999999999998</v>
      </c>
      <c r="P218">
        <v>51.938000000000002</v>
      </c>
      <c r="Q218">
        <v>52.112000000000002</v>
      </c>
      <c r="R218">
        <v>52.253</v>
      </c>
      <c r="S218">
        <v>52.387999999999998</v>
      </c>
      <c r="T218">
        <v>52.456000000000003</v>
      </c>
      <c r="U218">
        <v>52.692999999999998</v>
      </c>
      <c r="V218">
        <v>52.908000000000001</v>
      </c>
      <c r="W218">
        <v>53.145000000000003</v>
      </c>
      <c r="X218">
        <v>53.396000000000001</v>
      </c>
      <c r="Y218">
        <v>53.634</v>
      </c>
      <c r="Z218">
        <v>53.89</v>
      </c>
      <c r="AA218">
        <v>54.14</v>
      </c>
      <c r="AB218">
        <v>54.354999999999997</v>
      </c>
      <c r="AC218">
        <v>54.569000000000003</v>
      </c>
      <c r="AD218">
        <v>54.774999999999999</v>
      </c>
      <c r="AE218">
        <v>54.984999999999999</v>
      </c>
      <c r="AF218">
        <v>55.186999999999998</v>
      </c>
      <c r="AG218">
        <v>55.398000000000003</v>
      </c>
      <c r="AH218">
        <v>55.615000000000002</v>
      </c>
    </row>
    <row r="219" spans="1:34" x14ac:dyDescent="0.25">
      <c r="A219" t="s">
        <v>397</v>
      </c>
      <c r="C219">
        <v>16.523</v>
      </c>
      <c r="D219">
        <v>14.22</v>
      </c>
      <c r="E219">
        <v>10.504</v>
      </c>
      <c r="F219">
        <v>13.648999999999999</v>
      </c>
      <c r="G219">
        <v>7.0620000000000003</v>
      </c>
      <c r="H219">
        <v>8.0030000000000001</v>
      </c>
      <c r="I219">
        <v>8.9819999999999993</v>
      </c>
      <c r="J219">
        <v>9.9809999999999999</v>
      </c>
      <c r="K219">
        <v>10.928000000000001</v>
      </c>
      <c r="L219">
        <v>11.811999999999999</v>
      </c>
      <c r="M219">
        <v>12.605</v>
      </c>
      <c r="N219">
        <v>13.3</v>
      </c>
      <c r="O219">
        <v>13.920999999999999</v>
      </c>
      <c r="P219">
        <v>14.456</v>
      </c>
      <c r="Q219">
        <v>14.882</v>
      </c>
      <c r="R219">
        <v>15.167</v>
      </c>
      <c r="S219">
        <v>15.303000000000001</v>
      </c>
      <c r="T219">
        <v>15.342000000000001</v>
      </c>
      <c r="U219">
        <v>15.433999999999999</v>
      </c>
      <c r="V219">
        <v>15.516999999999999</v>
      </c>
      <c r="W219">
        <v>15.608000000000001</v>
      </c>
      <c r="X219">
        <v>15.705</v>
      </c>
      <c r="Y219">
        <v>15.797000000000001</v>
      </c>
      <c r="Z219">
        <v>15.894</v>
      </c>
      <c r="AA219">
        <v>15.988</v>
      </c>
      <c r="AB219">
        <v>16.071000000000002</v>
      </c>
      <c r="AC219">
        <v>16.154</v>
      </c>
      <c r="AD219">
        <v>16.236000000000001</v>
      </c>
      <c r="AE219">
        <v>16.321000000000002</v>
      </c>
      <c r="AF219">
        <v>16.404</v>
      </c>
      <c r="AG219">
        <v>16.491</v>
      </c>
      <c r="AH219">
        <v>16.579999999999998</v>
      </c>
    </row>
    <row r="220" spans="1:34" x14ac:dyDescent="0.25">
      <c r="A220" t="s">
        <v>337</v>
      </c>
      <c r="C220">
        <v>8.3309999999999995</v>
      </c>
      <c r="D220">
        <v>8.1470000000000002</v>
      </c>
      <c r="E220">
        <v>8.0939999999999994</v>
      </c>
      <c r="F220">
        <v>8.1229999999999993</v>
      </c>
      <c r="G220">
        <v>7.81</v>
      </c>
      <c r="H220">
        <v>7.8869999999999996</v>
      </c>
      <c r="I220">
        <v>7.9980000000000002</v>
      </c>
      <c r="J220">
        <v>8.1270000000000007</v>
      </c>
      <c r="K220">
        <v>8.2270000000000003</v>
      </c>
      <c r="L220">
        <v>8.3019999999999996</v>
      </c>
      <c r="M220">
        <v>8.3569999999999993</v>
      </c>
      <c r="N220">
        <v>8.3930000000000007</v>
      </c>
      <c r="O220">
        <v>8.4359999999999999</v>
      </c>
      <c r="P220">
        <v>8.4890000000000008</v>
      </c>
      <c r="Q220">
        <v>8.5440000000000005</v>
      </c>
      <c r="R220">
        <v>8.5820000000000007</v>
      </c>
      <c r="S220">
        <v>8.6020000000000003</v>
      </c>
      <c r="T220">
        <v>8.6050000000000004</v>
      </c>
      <c r="U220">
        <v>8.6370000000000005</v>
      </c>
      <c r="V220">
        <v>8.6639999999999997</v>
      </c>
      <c r="W220">
        <v>8.6950000000000003</v>
      </c>
      <c r="X220">
        <v>8.7289999999999992</v>
      </c>
      <c r="Y220">
        <v>8.76</v>
      </c>
      <c r="Z220">
        <v>8.7940000000000005</v>
      </c>
      <c r="AA220">
        <v>8.827</v>
      </c>
      <c r="AB220">
        <v>8.8529999999999998</v>
      </c>
      <c r="AC220">
        <v>8.8800000000000008</v>
      </c>
      <c r="AD220">
        <v>8.9060000000000006</v>
      </c>
      <c r="AE220">
        <v>8.9339999999999993</v>
      </c>
      <c r="AF220">
        <v>8.9610000000000003</v>
      </c>
      <c r="AG220">
        <v>8.9890000000000008</v>
      </c>
      <c r="AH220">
        <v>9.0190000000000001</v>
      </c>
    </row>
    <row r="221" spans="1:34" x14ac:dyDescent="0.25">
      <c r="A221" t="s">
        <v>411</v>
      </c>
      <c r="C221">
        <v>74.043000000000006</v>
      </c>
      <c r="D221">
        <v>72.409000000000006</v>
      </c>
      <c r="E221">
        <v>71.936999999999998</v>
      </c>
      <c r="F221">
        <v>72.254000000000005</v>
      </c>
      <c r="G221">
        <v>69.480999999999995</v>
      </c>
      <c r="H221">
        <v>70.183000000000007</v>
      </c>
      <c r="I221">
        <v>71.194999999999993</v>
      </c>
      <c r="J221">
        <v>72.381</v>
      </c>
      <c r="K221">
        <v>73.316999999999993</v>
      </c>
      <c r="L221">
        <v>74.052999999999997</v>
      </c>
      <c r="M221">
        <v>74.605000000000004</v>
      </c>
      <c r="N221">
        <v>74.998999999999995</v>
      </c>
      <c r="O221">
        <v>75.454999999999998</v>
      </c>
      <c r="P221">
        <v>76.003</v>
      </c>
      <c r="Q221">
        <v>76.58</v>
      </c>
      <c r="R221">
        <v>76.995000000000005</v>
      </c>
      <c r="S221">
        <v>77.262</v>
      </c>
      <c r="T221">
        <v>77.366</v>
      </c>
      <c r="U221">
        <v>77.730999999999995</v>
      </c>
      <c r="V221">
        <v>78.054000000000002</v>
      </c>
      <c r="W221">
        <v>78.412999999999997</v>
      </c>
      <c r="X221">
        <v>78.802000000000007</v>
      </c>
      <c r="Y221">
        <v>79.167000000000002</v>
      </c>
      <c r="Z221">
        <v>79.555000000000007</v>
      </c>
      <c r="AA221">
        <v>79.936999999999998</v>
      </c>
      <c r="AB221">
        <v>80.254999999999995</v>
      </c>
      <c r="AC221">
        <v>80.573999999999998</v>
      </c>
      <c r="AD221">
        <v>80.887</v>
      </c>
      <c r="AE221">
        <v>81.210999999999999</v>
      </c>
      <c r="AF221">
        <v>81.525000000000006</v>
      </c>
      <c r="AG221">
        <v>81.852999999999994</v>
      </c>
      <c r="AH221">
        <v>82.194000000000003</v>
      </c>
    </row>
    <row r="222" spans="1:34" x14ac:dyDescent="0.25">
      <c r="A222" t="s">
        <v>286</v>
      </c>
      <c r="C222">
        <v>556.654</v>
      </c>
      <c r="D222">
        <v>518.86699999999996</v>
      </c>
      <c r="E222">
        <v>525.98199999999997</v>
      </c>
      <c r="F222">
        <v>521.86199999999997</v>
      </c>
      <c r="G222">
        <v>500.91199999999998</v>
      </c>
      <c r="H222">
        <v>515.38199999999995</v>
      </c>
      <c r="I222">
        <v>519.74900000000002</v>
      </c>
      <c r="J222">
        <v>525.67100000000005</v>
      </c>
      <c r="K222">
        <v>530.279</v>
      </c>
      <c r="L222">
        <v>533.74</v>
      </c>
      <c r="M222">
        <v>536.19299999999998</v>
      </c>
      <c r="N222">
        <v>537.76300000000003</v>
      </c>
      <c r="O222">
        <v>539.76599999999996</v>
      </c>
      <c r="P222">
        <v>542.52800000000002</v>
      </c>
      <c r="Q222">
        <v>545.476</v>
      </c>
      <c r="R222">
        <v>547.49300000000005</v>
      </c>
      <c r="S222">
        <v>548.86900000000003</v>
      </c>
      <c r="T222">
        <v>549.31799999999998</v>
      </c>
      <c r="U222">
        <v>551.423</v>
      </c>
      <c r="V222">
        <v>553.24900000000002</v>
      </c>
      <c r="W222">
        <v>555.30799999999999</v>
      </c>
      <c r="X222">
        <v>557.42200000000003</v>
      </c>
      <c r="Y222">
        <v>559.35299999999995</v>
      </c>
      <c r="Z222">
        <v>561.471</v>
      </c>
      <c r="AA222">
        <v>563.54700000000003</v>
      </c>
      <c r="AB222">
        <v>565.27300000000002</v>
      </c>
      <c r="AC222">
        <v>566.98699999999997</v>
      </c>
      <c r="AD222">
        <v>568.16999999999996</v>
      </c>
      <c r="AE222">
        <v>569.44600000000003</v>
      </c>
      <c r="AF222">
        <v>570.69399999999996</v>
      </c>
      <c r="AG222">
        <v>572.07299999999998</v>
      </c>
      <c r="AH222">
        <v>573.56100000000004</v>
      </c>
    </row>
    <row r="224" spans="1:34" x14ac:dyDescent="0.25">
      <c r="A224" t="s">
        <v>336</v>
      </c>
    </row>
    <row r="226" spans="1:34" x14ac:dyDescent="0.25">
      <c r="A226" t="s">
        <v>335</v>
      </c>
    </row>
    <row r="227" spans="1:34" x14ac:dyDescent="0.25">
      <c r="A227" t="s">
        <v>325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5">
      <c r="A228" t="s">
        <v>334</v>
      </c>
      <c r="C228">
        <v>0.2</v>
      </c>
      <c r="D228">
        <v>0.1</v>
      </c>
      <c r="E228">
        <v>0.1</v>
      </c>
      <c r="F228">
        <v>0.2</v>
      </c>
      <c r="G228">
        <v>0.2</v>
      </c>
      <c r="H228">
        <v>0.2</v>
      </c>
      <c r="I228">
        <v>0.2</v>
      </c>
      <c r="J228">
        <v>0.2</v>
      </c>
      <c r="K228">
        <v>0.2</v>
      </c>
      <c r="L228">
        <v>0.2</v>
      </c>
      <c r="M228">
        <v>0.2</v>
      </c>
      <c r="N228">
        <v>0.2</v>
      </c>
      <c r="O228">
        <v>0.2</v>
      </c>
      <c r="P228">
        <v>0.2</v>
      </c>
      <c r="Q228">
        <v>0.2</v>
      </c>
      <c r="R228">
        <v>0.2</v>
      </c>
      <c r="S228">
        <v>0.2</v>
      </c>
      <c r="T228">
        <v>0.2</v>
      </c>
      <c r="U228">
        <v>0.2</v>
      </c>
      <c r="V228">
        <v>0.2</v>
      </c>
      <c r="W228">
        <v>0.2</v>
      </c>
      <c r="X228">
        <v>0.2</v>
      </c>
      <c r="Y228">
        <v>0.2</v>
      </c>
      <c r="Z228">
        <v>0.2</v>
      </c>
      <c r="AA228">
        <v>0.2</v>
      </c>
      <c r="AB228">
        <v>0.2</v>
      </c>
      <c r="AC228">
        <v>0.2</v>
      </c>
      <c r="AD228">
        <v>0.2</v>
      </c>
      <c r="AE228">
        <v>0.2</v>
      </c>
      <c r="AF228">
        <v>0.2</v>
      </c>
      <c r="AG228">
        <v>0.2</v>
      </c>
      <c r="AH228">
        <v>0.2</v>
      </c>
    </row>
    <row r="229" spans="1:34" x14ac:dyDescent="0.25">
      <c r="A229" t="s">
        <v>333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25">
      <c r="A230" t="s">
        <v>332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25">
      <c r="A231" t="s">
        <v>331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5">
      <c r="A232" t="s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25">
      <c r="A233" t="s">
        <v>288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5">
      <c r="A234" t="s">
        <v>287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25">
      <c r="A235" t="s">
        <v>329</v>
      </c>
      <c r="C235">
        <v>10.5</v>
      </c>
      <c r="D235">
        <v>10.3</v>
      </c>
      <c r="E235">
        <v>10.3</v>
      </c>
      <c r="F235">
        <v>10.4</v>
      </c>
      <c r="G235">
        <v>10</v>
      </c>
      <c r="H235">
        <v>10.1</v>
      </c>
      <c r="I235">
        <v>10.3</v>
      </c>
      <c r="J235">
        <v>10.6</v>
      </c>
      <c r="K235">
        <v>10.8</v>
      </c>
      <c r="L235">
        <v>10.9</v>
      </c>
      <c r="M235">
        <v>11.1</v>
      </c>
      <c r="N235">
        <v>11.2</v>
      </c>
      <c r="O235">
        <v>11.3</v>
      </c>
      <c r="P235">
        <v>11.4</v>
      </c>
      <c r="Q235">
        <v>11.6</v>
      </c>
      <c r="R235">
        <v>11.7</v>
      </c>
      <c r="S235">
        <v>11.8</v>
      </c>
      <c r="T235">
        <v>11.8</v>
      </c>
      <c r="U235">
        <v>11.9</v>
      </c>
      <c r="V235">
        <v>12</v>
      </c>
      <c r="W235">
        <v>12.1</v>
      </c>
      <c r="X235">
        <v>12.2</v>
      </c>
      <c r="Y235">
        <v>12.4</v>
      </c>
      <c r="Z235">
        <v>12.5</v>
      </c>
      <c r="AA235">
        <v>12.6</v>
      </c>
      <c r="AB235">
        <v>12.7</v>
      </c>
      <c r="AC235">
        <v>12.8</v>
      </c>
      <c r="AD235">
        <v>12.9</v>
      </c>
      <c r="AE235">
        <v>13</v>
      </c>
      <c r="AF235">
        <v>13.1</v>
      </c>
      <c r="AG235">
        <v>13.2</v>
      </c>
      <c r="AH235">
        <v>13.3</v>
      </c>
    </row>
    <row r="236" spans="1:34" x14ac:dyDescent="0.25">
      <c r="A236" t="s">
        <v>286</v>
      </c>
      <c r="C236">
        <v>10.8</v>
      </c>
      <c r="D236">
        <v>10.4</v>
      </c>
      <c r="E236">
        <v>10.4</v>
      </c>
      <c r="F236">
        <v>10.6</v>
      </c>
      <c r="G236">
        <v>10.199999999999999</v>
      </c>
      <c r="H236">
        <v>10.3</v>
      </c>
      <c r="I236">
        <v>10.5</v>
      </c>
      <c r="J236">
        <v>10.7</v>
      </c>
      <c r="K236">
        <v>10.9</v>
      </c>
      <c r="L236">
        <v>11.1</v>
      </c>
      <c r="M236">
        <v>11.2</v>
      </c>
      <c r="N236">
        <v>11.3</v>
      </c>
      <c r="O236">
        <v>11.4</v>
      </c>
      <c r="P236">
        <v>11.6</v>
      </c>
      <c r="Q236">
        <v>11.7</v>
      </c>
      <c r="R236">
        <v>11.8</v>
      </c>
      <c r="S236">
        <v>11.9</v>
      </c>
      <c r="T236">
        <v>12</v>
      </c>
      <c r="U236">
        <v>12.1</v>
      </c>
      <c r="V236">
        <v>12.2</v>
      </c>
      <c r="W236">
        <v>12.3</v>
      </c>
      <c r="X236">
        <v>12.4</v>
      </c>
      <c r="Y236">
        <v>12.5</v>
      </c>
      <c r="Z236">
        <v>12.6</v>
      </c>
      <c r="AA236">
        <v>12.7</v>
      </c>
      <c r="AB236">
        <v>12.8</v>
      </c>
      <c r="AC236">
        <v>13</v>
      </c>
      <c r="AD236">
        <v>13.1</v>
      </c>
      <c r="AE236">
        <v>13.2</v>
      </c>
      <c r="AF236">
        <v>13.3</v>
      </c>
      <c r="AG236">
        <v>13.4</v>
      </c>
      <c r="AH236">
        <v>13.5</v>
      </c>
    </row>
    <row r="239" spans="1:34" x14ac:dyDescent="0.25">
      <c r="A239" t="s">
        <v>328</v>
      </c>
    </row>
    <row r="240" spans="1:34" x14ac:dyDescent="0.25">
      <c r="A240" t="s">
        <v>294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25">
      <c r="A241" t="s">
        <v>293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5">
      <c r="A242" t="s">
        <v>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25">
      <c r="A243" t="s">
        <v>291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25">
      <c r="A244" t="s">
        <v>290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5">
      <c r="A245" t="s">
        <v>325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5">
      <c r="A246" t="s">
        <v>288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25">
      <c r="A247" t="s">
        <v>324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5">
      <c r="A248" t="s">
        <v>323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25">
      <c r="A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5">
      <c r="A250" t="s">
        <v>327</v>
      </c>
    </row>
    <row r="251" spans="1:34" x14ac:dyDescent="0.25">
      <c r="A251" t="s">
        <v>294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5">
      <c r="A252" t="s">
        <v>293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5">
      <c r="A253" t="s">
        <v>326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5">
      <c r="A254" t="s">
        <v>291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25">
      <c r="A255" t="s">
        <v>290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5">
      <c r="A256" t="s">
        <v>325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5">
      <c r="A257" t="s">
        <v>288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5">
      <c r="A258" t="s">
        <v>324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25">
      <c r="A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5">
      <c r="A260" t="s">
        <v>322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2" spans="1:34" x14ac:dyDescent="0.25">
      <c r="A262" t="s">
        <v>321</v>
      </c>
      <c r="C262">
        <v>8.3000000000000007</v>
      </c>
      <c r="D262">
        <v>8.1</v>
      </c>
      <c r="E262">
        <v>8.1</v>
      </c>
      <c r="F262">
        <v>8.1</v>
      </c>
      <c r="G262">
        <v>7.8</v>
      </c>
      <c r="H262">
        <v>7.9</v>
      </c>
      <c r="I262">
        <v>8</v>
      </c>
      <c r="J262">
        <v>8.1</v>
      </c>
      <c r="K262">
        <v>8.1999999999999993</v>
      </c>
      <c r="L262">
        <v>8.3000000000000007</v>
      </c>
      <c r="M262">
        <v>8.4</v>
      </c>
      <c r="N262">
        <v>8.4</v>
      </c>
      <c r="O262">
        <v>8.4</v>
      </c>
      <c r="P262">
        <v>8.5</v>
      </c>
      <c r="Q262">
        <v>8.5</v>
      </c>
      <c r="R262">
        <v>8.6</v>
      </c>
      <c r="S262">
        <v>8.6</v>
      </c>
      <c r="T262">
        <v>8.6</v>
      </c>
      <c r="U262">
        <v>8.6</v>
      </c>
      <c r="V262">
        <v>8.6999999999999993</v>
      </c>
      <c r="W262">
        <v>8.6999999999999993</v>
      </c>
      <c r="X262">
        <v>8.6999999999999993</v>
      </c>
      <c r="Y262">
        <v>8.8000000000000007</v>
      </c>
      <c r="Z262">
        <v>8.8000000000000007</v>
      </c>
      <c r="AA262">
        <v>8.8000000000000007</v>
      </c>
      <c r="AB262">
        <v>8.9</v>
      </c>
      <c r="AC262">
        <v>8.9</v>
      </c>
      <c r="AD262">
        <v>8.9</v>
      </c>
      <c r="AE262">
        <v>8.9</v>
      </c>
      <c r="AF262">
        <v>9</v>
      </c>
      <c r="AG262">
        <v>9</v>
      </c>
      <c r="AH262">
        <v>9</v>
      </c>
    </row>
    <row r="263" spans="1:34" x14ac:dyDescent="0.25">
      <c r="A263" t="s">
        <v>320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5">
      <c r="A264" t="s">
        <v>319</v>
      </c>
      <c r="C264">
        <v>8.3000000000000007</v>
      </c>
      <c r="D264">
        <v>8.1</v>
      </c>
      <c r="E264">
        <v>8.1</v>
      </c>
      <c r="F264">
        <v>8.1</v>
      </c>
      <c r="G264">
        <v>7.8</v>
      </c>
      <c r="H264">
        <v>7.9</v>
      </c>
      <c r="I264">
        <v>8</v>
      </c>
      <c r="J264">
        <v>8.1</v>
      </c>
      <c r="K264">
        <v>8.1999999999999993</v>
      </c>
      <c r="L264">
        <v>8.3000000000000007</v>
      </c>
      <c r="M264">
        <v>8.3000000000000007</v>
      </c>
      <c r="N264">
        <v>8.4</v>
      </c>
      <c r="O264">
        <v>8.4</v>
      </c>
      <c r="P264">
        <v>8.5</v>
      </c>
      <c r="Q264">
        <v>8.5</v>
      </c>
      <c r="R264">
        <v>8.6</v>
      </c>
      <c r="S264">
        <v>8.6</v>
      </c>
      <c r="T264">
        <v>8.6</v>
      </c>
      <c r="U264">
        <v>8.6</v>
      </c>
      <c r="V264">
        <v>8.6</v>
      </c>
      <c r="W264">
        <v>8.6999999999999993</v>
      </c>
      <c r="X264">
        <v>8.6999999999999993</v>
      </c>
      <c r="Y264">
        <v>8.6999999999999993</v>
      </c>
      <c r="Z264">
        <v>8.8000000000000007</v>
      </c>
      <c r="AA264">
        <v>8.8000000000000007</v>
      </c>
      <c r="AB264">
        <v>8.8000000000000007</v>
      </c>
      <c r="AC264">
        <v>8.8000000000000007</v>
      </c>
      <c r="AD264">
        <v>8.9</v>
      </c>
      <c r="AE264">
        <v>8.9</v>
      </c>
      <c r="AF264">
        <v>8.9</v>
      </c>
      <c r="AG264">
        <v>9</v>
      </c>
      <c r="AH264">
        <v>9</v>
      </c>
    </row>
    <row r="265" spans="1:34" x14ac:dyDescent="0.25">
      <c r="A265" t="s">
        <v>318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5">
      <c r="A266" t="s">
        <v>317</v>
      </c>
      <c r="C266">
        <v>10.3</v>
      </c>
      <c r="D266">
        <v>10.1</v>
      </c>
      <c r="E266">
        <v>10.1</v>
      </c>
      <c r="F266">
        <v>10.199999999999999</v>
      </c>
      <c r="G266">
        <v>9.8000000000000007</v>
      </c>
      <c r="H266">
        <v>9.9</v>
      </c>
      <c r="I266">
        <v>10.1</v>
      </c>
      <c r="J266">
        <v>10.4</v>
      </c>
      <c r="K266">
        <v>10.5</v>
      </c>
      <c r="L266">
        <v>10.7</v>
      </c>
      <c r="M266">
        <v>10.8</v>
      </c>
      <c r="N266">
        <v>10.9</v>
      </c>
      <c r="O266">
        <v>11.1</v>
      </c>
      <c r="P266">
        <v>11.2</v>
      </c>
      <c r="Q266">
        <v>11.3</v>
      </c>
      <c r="R266">
        <v>11.4</v>
      </c>
      <c r="S266">
        <v>11.5</v>
      </c>
      <c r="T266">
        <v>11.6</v>
      </c>
      <c r="U266">
        <v>11.7</v>
      </c>
      <c r="V266">
        <v>11.8</v>
      </c>
      <c r="W266">
        <v>11.9</v>
      </c>
      <c r="X266">
        <v>12</v>
      </c>
      <c r="Y266">
        <v>12.1</v>
      </c>
      <c r="Z266">
        <v>12.2</v>
      </c>
      <c r="AA266">
        <v>12.3</v>
      </c>
      <c r="AB266">
        <v>12.4</v>
      </c>
      <c r="AC266">
        <v>12.5</v>
      </c>
      <c r="AD266">
        <v>12.6</v>
      </c>
      <c r="AE266">
        <v>12.7</v>
      </c>
      <c r="AF266">
        <v>12.8</v>
      </c>
      <c r="AG266">
        <v>12.9</v>
      </c>
      <c r="AH266">
        <v>13</v>
      </c>
    </row>
    <row r="268" spans="1:34" x14ac:dyDescent="0.25">
      <c r="A268" t="s">
        <v>316</v>
      </c>
    </row>
    <row r="269" spans="1:34" x14ac:dyDescent="0.25">
      <c r="A269" t="s">
        <v>315</v>
      </c>
    </row>
    <row r="270" spans="1:34" x14ac:dyDescent="0.25">
      <c r="A270" t="s">
        <v>314</v>
      </c>
      <c r="C270">
        <v>1.7</v>
      </c>
      <c r="D270">
        <v>3.5</v>
      </c>
      <c r="E270">
        <v>1.7</v>
      </c>
      <c r="F270">
        <v>3.4</v>
      </c>
      <c r="G270">
        <v>3.4</v>
      </c>
      <c r="H270">
        <v>3.4</v>
      </c>
      <c r="I270">
        <v>3.4</v>
      </c>
      <c r="J270">
        <v>3.4</v>
      </c>
      <c r="K270">
        <v>3.4</v>
      </c>
      <c r="L270">
        <v>3.4</v>
      </c>
      <c r="M270">
        <v>3.4</v>
      </c>
      <c r="N270">
        <v>3.4</v>
      </c>
      <c r="O270">
        <v>3.4</v>
      </c>
      <c r="P270">
        <v>3.4</v>
      </c>
      <c r="Q270">
        <v>3.4</v>
      </c>
      <c r="R270">
        <v>3.4</v>
      </c>
      <c r="S270">
        <v>3.5</v>
      </c>
      <c r="T270">
        <v>3.5</v>
      </c>
      <c r="U270">
        <v>3.5</v>
      </c>
      <c r="V270">
        <v>3.5</v>
      </c>
      <c r="W270">
        <v>3.5</v>
      </c>
      <c r="X270">
        <v>3.5</v>
      </c>
      <c r="Y270">
        <v>3.5</v>
      </c>
      <c r="Z270">
        <v>3.6</v>
      </c>
      <c r="AA270">
        <v>3.6</v>
      </c>
      <c r="AB270">
        <v>3.6</v>
      </c>
      <c r="AC270">
        <v>3.6</v>
      </c>
      <c r="AD270">
        <v>3.7</v>
      </c>
      <c r="AE270">
        <v>3.7</v>
      </c>
      <c r="AF270">
        <v>3.7</v>
      </c>
      <c r="AG270">
        <v>3.7</v>
      </c>
      <c r="AH270">
        <v>3.8</v>
      </c>
    </row>
    <row r="271" spans="1:34" x14ac:dyDescent="0.25">
      <c r="A271" t="s">
        <v>313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5">
      <c r="A272" t="s">
        <v>312</v>
      </c>
      <c r="C272">
        <v>3.4</v>
      </c>
      <c r="D272">
        <v>3.4</v>
      </c>
      <c r="E272">
        <v>3.4</v>
      </c>
      <c r="F272">
        <v>3.4</v>
      </c>
      <c r="G272">
        <v>3.4</v>
      </c>
      <c r="H272">
        <v>3.4</v>
      </c>
      <c r="I272">
        <v>3.4</v>
      </c>
      <c r="J272">
        <v>3.4</v>
      </c>
      <c r="K272">
        <v>3.4</v>
      </c>
      <c r="L272">
        <v>3.4</v>
      </c>
      <c r="M272">
        <v>3.4</v>
      </c>
      <c r="N272">
        <v>3.4</v>
      </c>
      <c r="O272">
        <v>3.4</v>
      </c>
      <c r="P272">
        <v>3.4</v>
      </c>
      <c r="Q272">
        <v>3.4</v>
      </c>
      <c r="R272">
        <v>3.4</v>
      </c>
      <c r="S272">
        <v>3.4</v>
      </c>
      <c r="T272">
        <v>3.4</v>
      </c>
      <c r="U272">
        <v>3.4</v>
      </c>
      <c r="V272">
        <v>3.4</v>
      </c>
      <c r="W272">
        <v>3.4</v>
      </c>
      <c r="X272">
        <v>3.4</v>
      </c>
      <c r="Y272">
        <v>3.4</v>
      </c>
      <c r="Z272">
        <v>3.4</v>
      </c>
      <c r="AA272">
        <v>3.4</v>
      </c>
      <c r="AB272">
        <v>3.4</v>
      </c>
      <c r="AC272">
        <v>3.4</v>
      </c>
      <c r="AD272">
        <v>3.4</v>
      </c>
      <c r="AE272">
        <v>3.4</v>
      </c>
      <c r="AF272">
        <v>3.4</v>
      </c>
      <c r="AG272">
        <v>3.4</v>
      </c>
      <c r="AH272">
        <v>3.4</v>
      </c>
    </row>
    <row r="273" spans="1:34" x14ac:dyDescent="0.25">
      <c r="A273" t="s">
        <v>311</v>
      </c>
      <c r="C273">
        <v>29.6</v>
      </c>
      <c r="D273">
        <v>258.7</v>
      </c>
      <c r="E273">
        <v>45.3</v>
      </c>
      <c r="F273">
        <v>46.4</v>
      </c>
      <c r="G273">
        <v>46.4</v>
      </c>
      <c r="H273">
        <v>46.4</v>
      </c>
      <c r="I273">
        <v>46.4</v>
      </c>
      <c r="J273">
        <v>46.4</v>
      </c>
      <c r="K273">
        <v>46.4</v>
      </c>
      <c r="L273">
        <v>46.4</v>
      </c>
      <c r="M273">
        <v>46.4</v>
      </c>
      <c r="N273">
        <v>46.4</v>
      </c>
      <c r="O273">
        <v>46.4</v>
      </c>
      <c r="P273">
        <v>46.4</v>
      </c>
      <c r="Q273">
        <v>46.4</v>
      </c>
      <c r="R273">
        <v>46.4</v>
      </c>
      <c r="S273">
        <v>46.4</v>
      </c>
      <c r="T273">
        <v>46.4</v>
      </c>
      <c r="U273">
        <v>46.4</v>
      </c>
      <c r="V273">
        <v>46.4</v>
      </c>
      <c r="W273">
        <v>46.4</v>
      </c>
      <c r="X273">
        <v>46.4</v>
      </c>
      <c r="Y273">
        <v>46.4</v>
      </c>
      <c r="Z273">
        <v>46.4</v>
      </c>
      <c r="AA273">
        <v>46.4</v>
      </c>
      <c r="AB273">
        <v>46.4</v>
      </c>
      <c r="AC273">
        <v>46.4</v>
      </c>
      <c r="AD273">
        <v>46.4</v>
      </c>
      <c r="AE273">
        <v>46.4</v>
      </c>
      <c r="AF273">
        <v>46.4</v>
      </c>
      <c r="AG273">
        <v>46.4</v>
      </c>
      <c r="AH273">
        <v>46.4</v>
      </c>
    </row>
    <row r="274" spans="1:34" x14ac:dyDescent="0.25">
      <c r="A274" t="s">
        <v>286</v>
      </c>
      <c r="C274">
        <v>34.700000000000003</v>
      </c>
      <c r="D274">
        <v>265.60000000000002</v>
      </c>
      <c r="E274">
        <v>50.4</v>
      </c>
      <c r="F274">
        <v>53.2</v>
      </c>
      <c r="G274">
        <v>53.2</v>
      </c>
      <c r="H274">
        <v>53.2</v>
      </c>
      <c r="I274">
        <v>53.2</v>
      </c>
      <c r="J274">
        <v>53.2</v>
      </c>
      <c r="K274">
        <v>53.2</v>
      </c>
      <c r="L274">
        <v>53.2</v>
      </c>
      <c r="M274">
        <v>53.2</v>
      </c>
      <c r="N274">
        <v>53.2</v>
      </c>
      <c r="O274">
        <v>53.2</v>
      </c>
      <c r="P274">
        <v>53.2</v>
      </c>
      <c r="Q274">
        <v>53.2</v>
      </c>
      <c r="R274">
        <v>53.2</v>
      </c>
      <c r="S274">
        <v>53.3</v>
      </c>
      <c r="T274">
        <v>53.3</v>
      </c>
      <c r="U274">
        <v>53.3</v>
      </c>
      <c r="V274">
        <v>53.3</v>
      </c>
      <c r="W274">
        <v>53.3</v>
      </c>
      <c r="X274">
        <v>53.3</v>
      </c>
      <c r="Y274">
        <v>53.3</v>
      </c>
      <c r="Z274">
        <v>53.4</v>
      </c>
      <c r="AA274">
        <v>53.4</v>
      </c>
      <c r="AB274">
        <v>53.4</v>
      </c>
      <c r="AC274">
        <v>53.4</v>
      </c>
      <c r="AD274">
        <v>53.5</v>
      </c>
      <c r="AE274">
        <v>53.5</v>
      </c>
      <c r="AF274">
        <v>53.5</v>
      </c>
      <c r="AG274">
        <v>53.5</v>
      </c>
      <c r="AH274">
        <v>53.6</v>
      </c>
    </row>
    <row r="275" spans="1:34" x14ac:dyDescent="0.25">
      <c r="A275" t="s">
        <v>310</v>
      </c>
    </row>
    <row r="276" spans="1:34" x14ac:dyDescent="0.25">
      <c r="A276" t="s">
        <v>309</v>
      </c>
      <c r="C276">
        <v>12.7</v>
      </c>
      <c r="D276">
        <v>8.6</v>
      </c>
      <c r="E276">
        <v>7.7</v>
      </c>
      <c r="F276">
        <v>15.3</v>
      </c>
      <c r="G276">
        <v>15.3</v>
      </c>
      <c r="H276">
        <v>15.3</v>
      </c>
      <c r="I276">
        <v>15.3</v>
      </c>
      <c r="J276">
        <v>15.3</v>
      </c>
      <c r="K276">
        <v>15.4</v>
      </c>
      <c r="L276">
        <v>15.4</v>
      </c>
      <c r="M276">
        <v>15.4</v>
      </c>
      <c r="N276">
        <v>15.4</v>
      </c>
      <c r="O276">
        <v>15.4</v>
      </c>
      <c r="P276">
        <v>15.5</v>
      </c>
      <c r="Q276">
        <v>15.5</v>
      </c>
      <c r="R276">
        <v>15.5</v>
      </c>
      <c r="S276">
        <v>15.6</v>
      </c>
      <c r="T276">
        <v>15.6</v>
      </c>
      <c r="U276">
        <v>15.7</v>
      </c>
      <c r="V276">
        <v>15.7</v>
      </c>
      <c r="W276">
        <v>15.8</v>
      </c>
      <c r="X276">
        <v>15.9</v>
      </c>
      <c r="Y276">
        <v>16</v>
      </c>
      <c r="Z276">
        <v>16.100000000000001</v>
      </c>
      <c r="AA276">
        <v>16.2</v>
      </c>
      <c r="AB276">
        <v>16.3</v>
      </c>
      <c r="AC276">
        <v>16.399999999999999</v>
      </c>
      <c r="AD276">
        <v>16.600000000000001</v>
      </c>
      <c r="AE276">
        <v>16.7</v>
      </c>
      <c r="AF276">
        <v>16.8</v>
      </c>
      <c r="AG276">
        <v>16.899999999999999</v>
      </c>
      <c r="AH276">
        <v>17.100000000000001</v>
      </c>
    </row>
    <row r="277" spans="1:34" x14ac:dyDescent="0.25">
      <c r="A277" t="s">
        <v>308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25">
      <c r="A278" t="s">
        <v>307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25">
      <c r="A279" t="s">
        <v>306</v>
      </c>
      <c r="C279">
        <v>128.80000000000001</v>
      </c>
      <c r="D279">
        <v>657.2</v>
      </c>
      <c r="E279">
        <v>131.5</v>
      </c>
      <c r="F279">
        <v>132.80000000000001</v>
      </c>
      <c r="G279">
        <v>132.80000000000001</v>
      </c>
      <c r="H279">
        <v>132.80000000000001</v>
      </c>
      <c r="I279">
        <v>132.80000000000001</v>
      </c>
      <c r="J279">
        <v>132.80000000000001</v>
      </c>
      <c r="K279">
        <v>132.80000000000001</v>
      </c>
      <c r="L279">
        <v>132.80000000000001</v>
      </c>
      <c r="M279">
        <v>132.80000000000001</v>
      </c>
      <c r="N279">
        <v>132.80000000000001</v>
      </c>
      <c r="O279">
        <v>132.80000000000001</v>
      </c>
      <c r="P279">
        <v>132.80000000000001</v>
      </c>
      <c r="Q279">
        <v>132.80000000000001</v>
      </c>
      <c r="R279">
        <v>132.80000000000001</v>
      </c>
      <c r="S279">
        <v>132.80000000000001</v>
      </c>
      <c r="T279">
        <v>132.80000000000001</v>
      </c>
      <c r="U279">
        <v>132.80000000000001</v>
      </c>
      <c r="V279">
        <v>132.80000000000001</v>
      </c>
      <c r="W279">
        <v>132.80000000000001</v>
      </c>
      <c r="X279">
        <v>132.80000000000001</v>
      </c>
      <c r="Y279">
        <v>132.80000000000001</v>
      </c>
      <c r="Z279">
        <v>132.80000000000001</v>
      </c>
      <c r="AA279">
        <v>132.80000000000001</v>
      </c>
      <c r="AB279">
        <v>132.80000000000001</v>
      </c>
      <c r="AC279">
        <v>132.80000000000001</v>
      </c>
      <c r="AD279">
        <v>132.80000000000001</v>
      </c>
      <c r="AE279">
        <v>132.80000000000001</v>
      </c>
      <c r="AF279">
        <v>132.80000000000001</v>
      </c>
      <c r="AG279">
        <v>132.80000000000001</v>
      </c>
      <c r="AH279">
        <v>132.80000000000001</v>
      </c>
    </row>
    <row r="280" spans="1:34" x14ac:dyDescent="0.25">
      <c r="A280" t="s">
        <v>286</v>
      </c>
      <c r="C280">
        <v>141.4</v>
      </c>
      <c r="D280">
        <v>665.8</v>
      </c>
      <c r="E280">
        <v>139.1</v>
      </c>
      <c r="F280">
        <v>148.19999999999999</v>
      </c>
      <c r="G280">
        <v>148.19999999999999</v>
      </c>
      <c r="H280">
        <v>148.19999999999999</v>
      </c>
      <c r="I280">
        <v>148.19999999999999</v>
      </c>
      <c r="J280">
        <v>148.19999999999999</v>
      </c>
      <c r="K280">
        <v>148.19999999999999</v>
      </c>
      <c r="L280">
        <v>148.19999999999999</v>
      </c>
      <c r="M280">
        <v>148.19999999999999</v>
      </c>
      <c r="N280">
        <v>148.19999999999999</v>
      </c>
      <c r="O280">
        <v>148.19999999999999</v>
      </c>
      <c r="P280">
        <v>148.30000000000001</v>
      </c>
      <c r="Q280">
        <v>148.30000000000001</v>
      </c>
      <c r="R280">
        <v>148.30000000000001</v>
      </c>
      <c r="S280">
        <v>148.4</v>
      </c>
      <c r="T280">
        <v>148.4</v>
      </c>
      <c r="U280">
        <v>148.5</v>
      </c>
      <c r="V280">
        <v>148.6</v>
      </c>
      <c r="W280">
        <v>148.6</v>
      </c>
      <c r="X280">
        <v>148.69999999999999</v>
      </c>
      <c r="Y280">
        <v>148.80000000000001</v>
      </c>
      <c r="Z280">
        <v>148.9</v>
      </c>
      <c r="AA280">
        <v>149</v>
      </c>
      <c r="AB280">
        <v>149.1</v>
      </c>
      <c r="AC280">
        <v>149.30000000000001</v>
      </c>
      <c r="AD280">
        <v>149.4</v>
      </c>
      <c r="AE280">
        <v>149.5</v>
      </c>
      <c r="AF280">
        <v>149.6</v>
      </c>
      <c r="AG280">
        <v>149.69999999999999</v>
      </c>
      <c r="AH280">
        <v>149.9</v>
      </c>
    </row>
    <row r="282" spans="1:34" x14ac:dyDescent="0.25">
      <c r="A282" t="s">
        <v>305</v>
      </c>
      <c r="C282">
        <v>28.9</v>
      </c>
      <c r="D282">
        <v>25.7</v>
      </c>
      <c r="E282">
        <v>23.6</v>
      </c>
      <c r="F282">
        <v>25.1</v>
      </c>
      <c r="G282">
        <v>25.8</v>
      </c>
      <c r="H282">
        <v>25.7</v>
      </c>
      <c r="I282">
        <v>25.7</v>
      </c>
      <c r="J282">
        <v>25.7</v>
      </c>
      <c r="K282">
        <v>25.6</v>
      </c>
      <c r="L282">
        <v>25.6</v>
      </c>
      <c r="M282">
        <v>25.6</v>
      </c>
      <c r="N282">
        <v>25.6</v>
      </c>
      <c r="O282">
        <v>25.6</v>
      </c>
      <c r="P282">
        <v>25.6</v>
      </c>
      <c r="Q282">
        <v>25.6</v>
      </c>
      <c r="R282">
        <v>25.7</v>
      </c>
      <c r="S282">
        <v>25.7</v>
      </c>
      <c r="T282">
        <v>25.7</v>
      </c>
      <c r="U282">
        <v>25.8</v>
      </c>
      <c r="V282">
        <v>25.8</v>
      </c>
      <c r="W282">
        <v>25.9</v>
      </c>
      <c r="X282">
        <v>26</v>
      </c>
      <c r="Y282">
        <v>26</v>
      </c>
      <c r="Z282">
        <v>26.1</v>
      </c>
      <c r="AA282">
        <v>26.2</v>
      </c>
      <c r="AB282">
        <v>26.3</v>
      </c>
      <c r="AC282">
        <v>26.4</v>
      </c>
      <c r="AD282">
        <v>26.5</v>
      </c>
      <c r="AE282">
        <v>26.6</v>
      </c>
      <c r="AF282">
        <v>26.7</v>
      </c>
      <c r="AG282">
        <v>26.8</v>
      </c>
      <c r="AH282">
        <v>27</v>
      </c>
    </row>
    <row r="283" spans="1:34" x14ac:dyDescent="0.25">
      <c r="A283" t="s">
        <v>304</v>
      </c>
      <c r="C283">
        <v>113</v>
      </c>
      <c r="D283">
        <v>640.5</v>
      </c>
      <c r="E283">
        <v>115.7</v>
      </c>
      <c r="F283">
        <v>123.4</v>
      </c>
      <c r="G283">
        <v>123.4</v>
      </c>
      <c r="H283">
        <v>123.4</v>
      </c>
      <c r="I283">
        <v>123.4</v>
      </c>
      <c r="J283">
        <v>123.4</v>
      </c>
      <c r="K283">
        <v>123.4</v>
      </c>
      <c r="L283">
        <v>123.4</v>
      </c>
      <c r="M283">
        <v>123.4</v>
      </c>
      <c r="N283">
        <v>123.4</v>
      </c>
      <c r="O283">
        <v>123.4</v>
      </c>
      <c r="P283">
        <v>123.4</v>
      </c>
      <c r="Q283">
        <v>123.4</v>
      </c>
      <c r="R283">
        <v>123.4</v>
      </c>
      <c r="S283">
        <v>123.4</v>
      </c>
      <c r="T283">
        <v>123.4</v>
      </c>
      <c r="U283">
        <v>123.4</v>
      </c>
      <c r="V283">
        <v>123.4</v>
      </c>
      <c r="W283">
        <v>123.4</v>
      </c>
      <c r="X283">
        <v>123.5</v>
      </c>
      <c r="Y283">
        <v>123.5</v>
      </c>
      <c r="Z283">
        <v>123.5</v>
      </c>
      <c r="AA283">
        <v>123.5</v>
      </c>
      <c r="AB283">
        <v>123.5</v>
      </c>
      <c r="AC283">
        <v>123.5</v>
      </c>
      <c r="AD283">
        <v>123.5</v>
      </c>
      <c r="AE283">
        <v>123.6</v>
      </c>
      <c r="AF283">
        <v>123.6</v>
      </c>
      <c r="AG283">
        <v>123.6</v>
      </c>
      <c r="AH283">
        <v>123.6</v>
      </c>
    </row>
    <row r="285" spans="1:34" x14ac:dyDescent="0.25">
      <c r="A285" t="s">
        <v>303</v>
      </c>
    </row>
    <row r="286" spans="1:34" x14ac:dyDescent="0.25">
      <c r="A286" t="s">
        <v>302</v>
      </c>
      <c r="C286">
        <v>0.2</v>
      </c>
      <c r="D286">
        <v>0.1</v>
      </c>
      <c r="E286">
        <v>0.1</v>
      </c>
      <c r="F286">
        <v>0.2</v>
      </c>
      <c r="G286">
        <v>0.2</v>
      </c>
      <c r="H286">
        <v>0.2</v>
      </c>
      <c r="I286">
        <v>0.2</v>
      </c>
      <c r="J286">
        <v>0.2</v>
      </c>
      <c r="K286">
        <v>0.2</v>
      </c>
      <c r="L286">
        <v>0.2</v>
      </c>
      <c r="M286">
        <v>0.2</v>
      </c>
      <c r="N286">
        <v>0.2</v>
      </c>
      <c r="O286">
        <v>0.2</v>
      </c>
      <c r="P286">
        <v>0.2</v>
      </c>
      <c r="Q286">
        <v>0.2</v>
      </c>
      <c r="R286">
        <v>0.2</v>
      </c>
      <c r="S286">
        <v>0.2</v>
      </c>
      <c r="T286">
        <v>0.2</v>
      </c>
      <c r="U286">
        <v>0.2</v>
      </c>
      <c r="V286">
        <v>0.2</v>
      </c>
      <c r="W286">
        <v>0.2</v>
      </c>
      <c r="X286">
        <v>0.2</v>
      </c>
      <c r="Y286">
        <v>0.2</v>
      </c>
      <c r="Z286">
        <v>0.2</v>
      </c>
      <c r="AA286">
        <v>0.2</v>
      </c>
      <c r="AB286">
        <v>0.2</v>
      </c>
      <c r="AC286">
        <v>0.2</v>
      </c>
      <c r="AD286">
        <v>0.2</v>
      </c>
      <c r="AE286">
        <v>0.2</v>
      </c>
      <c r="AF286">
        <v>0.2</v>
      </c>
      <c r="AG286">
        <v>0.2</v>
      </c>
      <c r="AH286">
        <v>0.2</v>
      </c>
    </row>
    <row r="287" spans="1:34" x14ac:dyDescent="0.25">
      <c r="A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5">
      <c r="A288" t="s">
        <v>300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5">
      <c r="A289" t="s">
        <v>299</v>
      </c>
      <c r="C289">
        <v>1.4</v>
      </c>
      <c r="D289">
        <v>6</v>
      </c>
      <c r="E289">
        <v>1.4</v>
      </c>
      <c r="F289">
        <v>1.4</v>
      </c>
      <c r="G289">
        <v>1.4</v>
      </c>
      <c r="H289">
        <v>1.4</v>
      </c>
      <c r="I289">
        <v>1.4</v>
      </c>
      <c r="J289">
        <v>1.4</v>
      </c>
      <c r="K289">
        <v>1.4</v>
      </c>
      <c r="L289">
        <v>1.4</v>
      </c>
      <c r="M289">
        <v>1.4</v>
      </c>
      <c r="N289">
        <v>1.4</v>
      </c>
      <c r="O289">
        <v>1.4</v>
      </c>
      <c r="P289">
        <v>1.4</v>
      </c>
      <c r="Q289">
        <v>1.4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1.4</v>
      </c>
      <c r="X289">
        <v>1.4</v>
      </c>
      <c r="Y289">
        <v>1.4</v>
      </c>
      <c r="Z289">
        <v>1.4</v>
      </c>
      <c r="AA289">
        <v>1.4</v>
      </c>
      <c r="AB289">
        <v>1.4</v>
      </c>
      <c r="AC289">
        <v>1.4</v>
      </c>
      <c r="AD289">
        <v>1.4</v>
      </c>
      <c r="AE289">
        <v>1.4</v>
      </c>
      <c r="AF289">
        <v>1.4</v>
      </c>
      <c r="AG289">
        <v>1.4</v>
      </c>
      <c r="AH289">
        <v>1.4</v>
      </c>
    </row>
    <row r="290" spans="1:34" x14ac:dyDescent="0.25">
      <c r="A290" t="s">
        <v>286</v>
      </c>
      <c r="C290">
        <v>1.6</v>
      </c>
      <c r="D290">
        <v>6.1</v>
      </c>
      <c r="E290">
        <v>1.5</v>
      </c>
      <c r="F290">
        <v>1.6</v>
      </c>
      <c r="G290">
        <v>1.6</v>
      </c>
      <c r="H290">
        <v>1.6</v>
      </c>
      <c r="I290">
        <v>1.6</v>
      </c>
      <c r="J290">
        <v>1.6</v>
      </c>
      <c r="K290">
        <v>1.6</v>
      </c>
      <c r="L290">
        <v>1.6</v>
      </c>
      <c r="M290">
        <v>1.6</v>
      </c>
      <c r="N290">
        <v>1.6</v>
      </c>
      <c r="O290">
        <v>1.6</v>
      </c>
      <c r="P290">
        <v>1.6</v>
      </c>
      <c r="Q290">
        <v>1.6</v>
      </c>
      <c r="R290">
        <v>1.6</v>
      </c>
      <c r="S290">
        <v>1.6</v>
      </c>
      <c r="T290">
        <v>1.6</v>
      </c>
      <c r="U290">
        <v>1.6</v>
      </c>
      <c r="V290">
        <v>1.6</v>
      </c>
      <c r="W290">
        <v>1.6</v>
      </c>
      <c r="X290">
        <v>1.6</v>
      </c>
      <c r="Y290">
        <v>1.6</v>
      </c>
      <c r="Z290">
        <v>1.6</v>
      </c>
      <c r="AA290">
        <v>1.6</v>
      </c>
      <c r="AB290">
        <v>1.6</v>
      </c>
      <c r="AC290">
        <v>1.6</v>
      </c>
      <c r="AD290">
        <v>1.6</v>
      </c>
      <c r="AE290">
        <v>1.6</v>
      </c>
      <c r="AF290">
        <v>1.6</v>
      </c>
      <c r="AG290">
        <v>1.6</v>
      </c>
      <c r="AH290">
        <v>1.6</v>
      </c>
    </row>
    <row r="292" spans="1:34" s="59" customFormat="1" x14ac:dyDescent="0.25">
      <c r="A292" s="59" t="s">
        <v>532</v>
      </c>
    </row>
    <row r="293" spans="1:34" x14ac:dyDescent="0.25">
      <c r="A293" t="s">
        <v>297</v>
      </c>
    </row>
    <row r="294" spans="1:34" x14ac:dyDescent="0.25">
      <c r="C294">
        <v>2019</v>
      </c>
      <c r="D294">
        <v>2020</v>
      </c>
      <c r="E294">
        <v>2021</v>
      </c>
      <c r="F294">
        <v>2022</v>
      </c>
      <c r="G294">
        <v>2023</v>
      </c>
      <c r="H294">
        <v>2024</v>
      </c>
      <c r="I294">
        <v>2025</v>
      </c>
      <c r="J294">
        <v>2026</v>
      </c>
      <c r="K294">
        <v>2027</v>
      </c>
      <c r="L294">
        <v>2028</v>
      </c>
      <c r="M294">
        <v>2029</v>
      </c>
      <c r="N294">
        <v>2030</v>
      </c>
      <c r="O294">
        <v>2031</v>
      </c>
      <c r="P294">
        <v>2032</v>
      </c>
      <c r="Q294">
        <v>2033</v>
      </c>
      <c r="R294">
        <v>2034</v>
      </c>
      <c r="S294">
        <v>2035</v>
      </c>
      <c r="T294">
        <v>2036</v>
      </c>
      <c r="U294">
        <v>2037</v>
      </c>
      <c r="V294">
        <v>2038</v>
      </c>
      <c r="W294">
        <v>2039</v>
      </c>
      <c r="X294">
        <v>2040</v>
      </c>
      <c r="Y294">
        <v>2041</v>
      </c>
      <c r="Z294">
        <v>2042</v>
      </c>
      <c r="AA294">
        <v>2043</v>
      </c>
      <c r="AB294">
        <v>2044</v>
      </c>
      <c r="AC294">
        <v>2045</v>
      </c>
      <c r="AD294">
        <v>2046</v>
      </c>
      <c r="AE294">
        <v>2047</v>
      </c>
      <c r="AF294">
        <v>2048</v>
      </c>
      <c r="AG294">
        <v>2049</v>
      </c>
      <c r="AH294">
        <v>2050</v>
      </c>
    </row>
    <row r="296" spans="1:34" x14ac:dyDescent="0.25">
      <c r="A296" t="s">
        <v>376</v>
      </c>
    </row>
    <row r="297" spans="1:34" x14ac:dyDescent="0.25">
      <c r="A297" t="s">
        <v>375</v>
      </c>
      <c r="C297">
        <v>33.893000000000001</v>
      </c>
      <c r="D297">
        <v>25.026</v>
      </c>
      <c r="E297">
        <v>25.440999999999999</v>
      </c>
      <c r="F297">
        <v>26.446000000000002</v>
      </c>
      <c r="G297">
        <v>24.966000000000001</v>
      </c>
      <c r="H297">
        <v>27.292000000000002</v>
      </c>
      <c r="I297">
        <v>25.622</v>
      </c>
      <c r="J297">
        <v>23.437999999999999</v>
      </c>
      <c r="K297">
        <v>21.012</v>
      </c>
      <c r="L297">
        <v>18.858000000000001</v>
      </c>
      <c r="M297">
        <v>16.832999999999998</v>
      </c>
      <c r="N297">
        <v>15.994999999999999</v>
      </c>
      <c r="O297">
        <v>15.923999999999999</v>
      </c>
      <c r="P297">
        <v>16.039000000000001</v>
      </c>
      <c r="Q297">
        <v>15.97</v>
      </c>
      <c r="R297">
        <v>15.823</v>
      </c>
      <c r="S297">
        <v>15.942</v>
      </c>
      <c r="T297">
        <v>15.755000000000001</v>
      </c>
      <c r="U297">
        <v>15.398999999999999</v>
      </c>
      <c r="V297">
        <v>15.151</v>
      </c>
      <c r="W297">
        <v>14.791</v>
      </c>
      <c r="X297">
        <v>14.574999999999999</v>
      </c>
      <c r="Y297">
        <v>14.587</v>
      </c>
      <c r="Z297">
        <v>14.614000000000001</v>
      </c>
      <c r="AA297">
        <v>14.411</v>
      </c>
      <c r="AB297">
        <v>14.182</v>
      </c>
      <c r="AC297">
        <v>14.015000000000001</v>
      </c>
      <c r="AD297">
        <v>13.858000000000001</v>
      </c>
      <c r="AE297">
        <v>13.784000000000001</v>
      </c>
      <c r="AF297">
        <v>13.746</v>
      </c>
      <c r="AG297">
        <v>13.662000000000001</v>
      </c>
      <c r="AH297">
        <v>13.467000000000001</v>
      </c>
    </row>
    <row r="298" spans="1:34" x14ac:dyDescent="0.25">
      <c r="A298" t="s">
        <v>374</v>
      </c>
      <c r="C298">
        <v>51.892000000000003</v>
      </c>
      <c r="D298">
        <v>44.981000000000002</v>
      </c>
      <c r="E298">
        <v>42.774999999999999</v>
      </c>
      <c r="F298">
        <v>40.298999999999999</v>
      </c>
      <c r="G298">
        <v>37.912999999999997</v>
      </c>
      <c r="H298">
        <v>36.154000000000003</v>
      </c>
      <c r="I298">
        <v>33.899000000000001</v>
      </c>
      <c r="J298">
        <v>31.561</v>
      </c>
      <c r="K298">
        <v>30.01</v>
      </c>
      <c r="L298">
        <v>28.706</v>
      </c>
      <c r="M298">
        <v>27.013999999999999</v>
      </c>
      <c r="N298">
        <v>25.331</v>
      </c>
      <c r="O298">
        <v>21.782</v>
      </c>
      <c r="P298">
        <v>20.501000000000001</v>
      </c>
      <c r="Q298">
        <v>20.504000000000001</v>
      </c>
      <c r="R298">
        <v>20.297999999999998</v>
      </c>
      <c r="S298">
        <v>20.023</v>
      </c>
      <c r="T298">
        <v>19.853000000000002</v>
      </c>
      <c r="U298">
        <v>19.745999999999999</v>
      </c>
      <c r="V298">
        <v>19.661999999999999</v>
      </c>
      <c r="W298">
        <v>19.573</v>
      </c>
      <c r="X298">
        <v>19.565999999999999</v>
      </c>
      <c r="Y298">
        <v>19.713000000000001</v>
      </c>
      <c r="Z298">
        <v>20.041</v>
      </c>
      <c r="AA298">
        <v>20.422999999999998</v>
      </c>
      <c r="AB298">
        <v>20.768999999999998</v>
      </c>
      <c r="AC298">
        <v>21.047000000000001</v>
      </c>
      <c r="AD298">
        <v>21.058</v>
      </c>
      <c r="AE298">
        <v>21.074000000000002</v>
      </c>
      <c r="AF298">
        <v>21.265999999999998</v>
      </c>
      <c r="AG298">
        <v>21.364999999999998</v>
      </c>
      <c r="AH298">
        <v>21.335999999999999</v>
      </c>
    </row>
    <row r="300" spans="1:34" x14ac:dyDescent="0.25">
      <c r="A300" t="s">
        <v>373</v>
      </c>
    </row>
    <row r="301" spans="1:34" x14ac:dyDescent="0.25">
      <c r="A301" t="s">
        <v>325</v>
      </c>
      <c r="C301">
        <v>31.623999999999999</v>
      </c>
      <c r="D301">
        <v>23.335999999999999</v>
      </c>
      <c r="E301">
        <v>23.23</v>
      </c>
      <c r="F301">
        <v>24.305</v>
      </c>
      <c r="G301">
        <v>23.606999999999999</v>
      </c>
      <c r="H301">
        <v>25.821000000000002</v>
      </c>
      <c r="I301">
        <v>24.24</v>
      </c>
      <c r="J301">
        <v>22.170999999999999</v>
      </c>
      <c r="K301">
        <v>19.864999999999998</v>
      </c>
      <c r="L301">
        <v>17.818000000000001</v>
      </c>
      <c r="M301">
        <v>15.898999999999999</v>
      </c>
      <c r="N301">
        <v>15.099</v>
      </c>
      <c r="O301">
        <v>15.032</v>
      </c>
      <c r="P301">
        <v>15.141</v>
      </c>
      <c r="Q301">
        <v>15.083</v>
      </c>
      <c r="R301">
        <v>14.948</v>
      </c>
      <c r="S301">
        <v>15.068</v>
      </c>
      <c r="T301">
        <v>14.901999999999999</v>
      </c>
      <c r="U301">
        <v>14.571</v>
      </c>
      <c r="V301">
        <v>14.343999999999999</v>
      </c>
      <c r="W301">
        <v>14.01</v>
      </c>
      <c r="X301">
        <v>13.811</v>
      </c>
      <c r="Y301">
        <v>13.827</v>
      </c>
      <c r="Z301">
        <v>13.86</v>
      </c>
      <c r="AA301">
        <v>13.673</v>
      </c>
      <c r="AB301">
        <v>13.462</v>
      </c>
      <c r="AC301">
        <v>13.308999999999999</v>
      </c>
      <c r="AD301">
        <v>13.164999999999999</v>
      </c>
      <c r="AE301">
        <v>13.1</v>
      </c>
      <c r="AF301">
        <v>13.068</v>
      </c>
      <c r="AG301">
        <v>12.993</v>
      </c>
      <c r="AH301">
        <v>12.813000000000001</v>
      </c>
    </row>
    <row r="302" spans="1:34" x14ac:dyDescent="0.25">
      <c r="A302" t="s">
        <v>370</v>
      </c>
      <c r="C302">
        <v>13.858000000000001</v>
      </c>
      <c r="D302">
        <v>9.968</v>
      </c>
      <c r="E302">
        <v>10.496</v>
      </c>
      <c r="F302">
        <v>10.571999999999999</v>
      </c>
      <c r="G302">
        <v>9.5259999999999998</v>
      </c>
      <c r="H302">
        <v>10.241</v>
      </c>
      <c r="I302">
        <v>9.57</v>
      </c>
      <c r="J302">
        <v>8.7219999999999995</v>
      </c>
      <c r="K302">
        <v>7.7939999999999996</v>
      </c>
      <c r="L302">
        <v>6.97</v>
      </c>
      <c r="M302">
        <v>6.2</v>
      </c>
      <c r="N302">
        <v>5.8780000000000001</v>
      </c>
      <c r="O302">
        <v>5.8390000000000004</v>
      </c>
      <c r="P302">
        <v>5.8710000000000004</v>
      </c>
      <c r="Q302">
        <v>5.84</v>
      </c>
      <c r="R302">
        <v>5.7839999999999998</v>
      </c>
      <c r="S302">
        <v>5.827</v>
      </c>
      <c r="T302">
        <v>5.758</v>
      </c>
      <c r="U302">
        <v>5.625</v>
      </c>
      <c r="V302">
        <v>5.5359999999999996</v>
      </c>
      <c r="W302">
        <v>5.4059999999999997</v>
      </c>
      <c r="X302">
        <v>5.3259999999999996</v>
      </c>
      <c r="Y302">
        <v>5.33</v>
      </c>
      <c r="Z302">
        <v>5.343</v>
      </c>
      <c r="AA302">
        <v>5.2720000000000002</v>
      </c>
      <c r="AB302">
        <v>5.19</v>
      </c>
      <c r="AC302">
        <v>5.1319999999999997</v>
      </c>
      <c r="AD302">
        <v>5.0759999999999996</v>
      </c>
      <c r="AE302">
        <v>5.04</v>
      </c>
      <c r="AF302">
        <v>5.0039999999999996</v>
      </c>
      <c r="AG302">
        <v>4.9619999999999997</v>
      </c>
      <c r="AH302">
        <v>4.8719999999999999</v>
      </c>
    </row>
    <row r="303" spans="1:34" x14ac:dyDescent="0.25">
      <c r="A303" t="s">
        <v>372</v>
      </c>
      <c r="C303">
        <v>13.858000000000001</v>
      </c>
      <c r="D303">
        <v>9.968</v>
      </c>
      <c r="E303">
        <v>10.496</v>
      </c>
      <c r="F303">
        <v>10.571999999999999</v>
      </c>
      <c r="G303">
        <v>9.5259999999999998</v>
      </c>
      <c r="H303">
        <v>10.241</v>
      </c>
      <c r="I303">
        <v>9.57</v>
      </c>
      <c r="J303">
        <v>8.7219999999999995</v>
      </c>
      <c r="K303">
        <v>7.7939999999999996</v>
      </c>
      <c r="L303">
        <v>6.97</v>
      </c>
      <c r="M303">
        <v>6.2</v>
      </c>
      <c r="N303">
        <v>5.8780000000000001</v>
      </c>
      <c r="O303">
        <v>5.8390000000000004</v>
      </c>
      <c r="P303">
        <v>5.8710000000000004</v>
      </c>
      <c r="Q303">
        <v>5.84</v>
      </c>
      <c r="R303">
        <v>5.7839999999999998</v>
      </c>
      <c r="S303">
        <v>5.827</v>
      </c>
      <c r="T303">
        <v>5.758</v>
      </c>
      <c r="U303">
        <v>5.625</v>
      </c>
      <c r="V303">
        <v>5.5359999999999996</v>
      </c>
      <c r="W303">
        <v>5.4059999999999997</v>
      </c>
      <c r="X303">
        <v>5.3259999999999996</v>
      </c>
      <c r="Y303">
        <v>5.33</v>
      </c>
      <c r="Z303">
        <v>5.343</v>
      </c>
      <c r="AA303">
        <v>5.2720000000000002</v>
      </c>
      <c r="AB303">
        <v>5.19</v>
      </c>
      <c r="AC303">
        <v>5.1319999999999997</v>
      </c>
      <c r="AD303">
        <v>5.0759999999999996</v>
      </c>
      <c r="AE303">
        <v>5.04</v>
      </c>
      <c r="AF303">
        <v>5.0039999999999996</v>
      </c>
      <c r="AG303">
        <v>4.9619999999999997</v>
      </c>
      <c r="AH303">
        <v>4.8719999999999999</v>
      </c>
    </row>
    <row r="304" spans="1:34" x14ac:dyDescent="0.25">
      <c r="A304" t="s">
        <v>333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5">
      <c r="A305" t="s">
        <v>332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5">
      <c r="A306" t="s">
        <v>331</v>
      </c>
      <c r="C306">
        <v>45.610999999999997</v>
      </c>
      <c r="D306">
        <v>30.247</v>
      </c>
      <c r="E306">
        <v>31.727</v>
      </c>
      <c r="F306">
        <v>31.731000000000002</v>
      </c>
      <c r="G306">
        <v>30.004999999999999</v>
      </c>
      <c r="H306">
        <v>31.895</v>
      </c>
      <c r="I306">
        <v>29.376999999999999</v>
      </c>
      <c r="J306">
        <v>26.623999999999999</v>
      </c>
      <c r="K306">
        <v>23.687999999999999</v>
      </c>
      <c r="L306">
        <v>21.082000000000001</v>
      </c>
      <c r="M306">
        <v>18.649000000000001</v>
      </c>
      <c r="N306">
        <v>17.632000000000001</v>
      </c>
      <c r="O306">
        <v>17.489999999999998</v>
      </c>
      <c r="P306">
        <v>17.562999999999999</v>
      </c>
      <c r="Q306">
        <v>17.433</v>
      </c>
      <c r="R306">
        <v>17.271000000000001</v>
      </c>
      <c r="S306">
        <v>17.411000000000001</v>
      </c>
      <c r="T306">
        <v>17.22</v>
      </c>
      <c r="U306">
        <v>16.824000000000002</v>
      </c>
      <c r="V306">
        <v>16.591999999999999</v>
      </c>
      <c r="W306">
        <v>16.218</v>
      </c>
      <c r="X306">
        <v>16.009</v>
      </c>
      <c r="Y306">
        <v>16.050999999999998</v>
      </c>
      <c r="Z306">
        <v>16.114000000000001</v>
      </c>
      <c r="AA306">
        <v>15.923999999999999</v>
      </c>
      <c r="AB306">
        <v>15.698</v>
      </c>
      <c r="AC306">
        <v>15.545999999999999</v>
      </c>
      <c r="AD306">
        <v>15.398999999999999</v>
      </c>
      <c r="AE306">
        <v>15.337999999999999</v>
      </c>
      <c r="AF306">
        <v>15.305999999999999</v>
      </c>
      <c r="AG306">
        <v>15.23</v>
      </c>
      <c r="AH306">
        <v>15.023</v>
      </c>
    </row>
    <row r="307" spans="1:34" x14ac:dyDescent="0.25">
      <c r="A307" t="s">
        <v>527</v>
      </c>
      <c r="C307">
        <v>3.7149999999999999</v>
      </c>
      <c r="D307">
        <v>2.823</v>
      </c>
      <c r="E307">
        <v>3.056</v>
      </c>
      <c r="F307">
        <v>3.125</v>
      </c>
      <c r="G307">
        <v>2.9609999999999999</v>
      </c>
      <c r="H307">
        <v>3.1850000000000001</v>
      </c>
      <c r="I307">
        <v>2.9510000000000001</v>
      </c>
      <c r="J307">
        <v>2.6720000000000002</v>
      </c>
      <c r="K307">
        <v>2.3730000000000002</v>
      </c>
      <c r="L307">
        <v>2.1110000000000002</v>
      </c>
      <c r="M307">
        <v>1.869</v>
      </c>
      <c r="N307">
        <v>1.764</v>
      </c>
      <c r="O307">
        <v>1.7470000000000001</v>
      </c>
      <c r="P307">
        <v>1.7509999999999999</v>
      </c>
      <c r="Q307">
        <v>1.738</v>
      </c>
      <c r="R307">
        <v>1.7190000000000001</v>
      </c>
      <c r="S307">
        <v>1.73</v>
      </c>
      <c r="T307">
        <v>1.71</v>
      </c>
      <c r="U307">
        <v>1.67</v>
      </c>
      <c r="V307">
        <v>1.6419999999999999</v>
      </c>
      <c r="W307">
        <v>1.603</v>
      </c>
      <c r="X307">
        <v>1.579</v>
      </c>
      <c r="Y307">
        <v>1.58</v>
      </c>
      <c r="Z307">
        <v>1.583</v>
      </c>
      <c r="AA307">
        <v>1.5609999999999999</v>
      </c>
      <c r="AB307">
        <v>1.5369999999999999</v>
      </c>
      <c r="AC307">
        <v>1.5189999999999999</v>
      </c>
      <c r="AD307">
        <v>1.502</v>
      </c>
      <c r="AE307">
        <v>1.494</v>
      </c>
      <c r="AF307">
        <v>1.49</v>
      </c>
      <c r="AG307">
        <v>1.4810000000000001</v>
      </c>
      <c r="AH307">
        <v>1.46</v>
      </c>
    </row>
    <row r="308" spans="1:34" x14ac:dyDescent="0.25">
      <c r="A308" t="s">
        <v>287</v>
      </c>
      <c r="C308">
        <v>8.0370000000000008</v>
      </c>
      <c r="D308">
        <v>5.2149999999999999</v>
      </c>
      <c r="E308">
        <v>3.948</v>
      </c>
      <c r="F308">
        <v>5.2869999999999999</v>
      </c>
      <c r="G308">
        <v>2.6760000000000002</v>
      </c>
      <c r="H308">
        <v>3.2810000000000001</v>
      </c>
      <c r="I308">
        <v>3.411</v>
      </c>
      <c r="J308">
        <v>3.4289999999999998</v>
      </c>
      <c r="K308">
        <v>3.34</v>
      </c>
      <c r="L308">
        <v>3.214</v>
      </c>
      <c r="M308">
        <v>3.0449999999999999</v>
      </c>
      <c r="N308">
        <v>3.0489999999999999</v>
      </c>
      <c r="O308">
        <v>3.1680000000000001</v>
      </c>
      <c r="P308">
        <v>3.2959999999999998</v>
      </c>
      <c r="Q308">
        <v>3.3679999999999999</v>
      </c>
      <c r="R308">
        <v>3.395</v>
      </c>
      <c r="S308">
        <v>3.448</v>
      </c>
      <c r="T308">
        <v>3.423</v>
      </c>
      <c r="U308">
        <v>3.3559999999999999</v>
      </c>
      <c r="V308">
        <v>3.3149999999999999</v>
      </c>
      <c r="W308">
        <v>3.2490000000000001</v>
      </c>
      <c r="X308">
        <v>3.2160000000000002</v>
      </c>
      <c r="Y308">
        <v>3.2330000000000001</v>
      </c>
      <c r="Z308">
        <v>3.2509999999999999</v>
      </c>
      <c r="AA308">
        <v>3.218</v>
      </c>
      <c r="AB308">
        <v>3.1789999999999998</v>
      </c>
      <c r="AC308">
        <v>3.1539999999999999</v>
      </c>
      <c r="AD308">
        <v>3.13</v>
      </c>
      <c r="AE308">
        <v>3.125</v>
      </c>
      <c r="AF308">
        <v>3.1280000000000001</v>
      </c>
      <c r="AG308">
        <v>3.12</v>
      </c>
      <c r="AH308">
        <v>3.0870000000000002</v>
      </c>
    </row>
    <row r="309" spans="1:34" x14ac:dyDescent="0.25">
      <c r="A309" t="s">
        <v>286</v>
      </c>
      <c r="C309">
        <v>102.84399999999999</v>
      </c>
      <c r="D309">
        <v>71.59</v>
      </c>
      <c r="E309">
        <v>72.456000000000003</v>
      </c>
      <c r="F309">
        <v>75.02</v>
      </c>
      <c r="G309">
        <v>68.775000000000006</v>
      </c>
      <c r="H309">
        <v>74.421000000000006</v>
      </c>
      <c r="I309">
        <v>69.549000000000007</v>
      </c>
      <c r="J309">
        <v>63.618000000000002</v>
      </c>
      <c r="K309">
        <v>57.06</v>
      </c>
      <c r="L309">
        <v>51.194000000000003</v>
      </c>
      <c r="M309">
        <v>45.661999999999999</v>
      </c>
      <c r="N309">
        <v>43.421999999999997</v>
      </c>
      <c r="O309">
        <v>43.276000000000003</v>
      </c>
      <c r="P309">
        <v>43.622</v>
      </c>
      <c r="Q309">
        <v>43.462000000000003</v>
      </c>
      <c r="R309">
        <v>43.116999999999997</v>
      </c>
      <c r="S309">
        <v>43.484000000000002</v>
      </c>
      <c r="T309">
        <v>43.012999999999998</v>
      </c>
      <c r="U309">
        <v>42.045999999999999</v>
      </c>
      <c r="V309">
        <v>41.430999999999997</v>
      </c>
      <c r="W309">
        <v>40.485999999999997</v>
      </c>
      <c r="X309">
        <v>39.94</v>
      </c>
      <c r="Y309">
        <v>40.021999999999998</v>
      </c>
      <c r="Z309">
        <v>40.151000000000003</v>
      </c>
      <c r="AA309">
        <v>39.648000000000003</v>
      </c>
      <c r="AB309">
        <v>39.064999999999998</v>
      </c>
      <c r="AC309">
        <v>38.658999999999999</v>
      </c>
      <c r="AD309">
        <v>38.271999999999998</v>
      </c>
      <c r="AE309">
        <v>38.097000000000001</v>
      </c>
      <c r="AF309">
        <v>37.996000000000002</v>
      </c>
      <c r="AG309">
        <v>37.786999999999999</v>
      </c>
      <c r="AH309">
        <v>37.255000000000003</v>
      </c>
    </row>
    <row r="311" spans="1:34" x14ac:dyDescent="0.25">
      <c r="A311" t="s">
        <v>371</v>
      </c>
    </row>
    <row r="312" spans="1:34" x14ac:dyDescent="0.25">
      <c r="A312" t="s">
        <v>325</v>
      </c>
      <c r="C312">
        <v>0.93300000000000005</v>
      </c>
      <c r="D312">
        <v>0.93200000000000005</v>
      </c>
      <c r="E312">
        <v>0.91300000000000003</v>
      </c>
      <c r="F312">
        <v>0.91900000000000004</v>
      </c>
      <c r="G312">
        <v>0.94599999999999995</v>
      </c>
      <c r="H312">
        <v>0.94599999999999995</v>
      </c>
      <c r="I312">
        <v>0.94599999999999995</v>
      </c>
      <c r="J312">
        <v>0.94599999999999995</v>
      </c>
      <c r="K312">
        <v>0.94499999999999995</v>
      </c>
      <c r="L312">
        <v>0.94499999999999995</v>
      </c>
      <c r="M312">
        <v>0.94499999999999995</v>
      </c>
      <c r="N312">
        <v>0.94399999999999995</v>
      </c>
      <c r="O312">
        <v>0.94399999999999995</v>
      </c>
      <c r="P312">
        <v>0.94399999999999995</v>
      </c>
      <c r="Q312">
        <v>0.94399999999999995</v>
      </c>
      <c r="R312">
        <v>0.94499999999999995</v>
      </c>
      <c r="S312">
        <v>0.94499999999999995</v>
      </c>
      <c r="T312">
        <v>0.94599999999999995</v>
      </c>
      <c r="U312">
        <v>0.94599999999999995</v>
      </c>
      <c r="V312">
        <v>0.94699999999999995</v>
      </c>
      <c r="W312">
        <v>0.94699999999999995</v>
      </c>
      <c r="X312">
        <v>0.94799999999999995</v>
      </c>
      <c r="Y312">
        <v>0.94799999999999995</v>
      </c>
      <c r="Z312">
        <v>0.94799999999999995</v>
      </c>
      <c r="AA312">
        <v>0.94899999999999995</v>
      </c>
      <c r="AB312">
        <v>0.94899999999999995</v>
      </c>
      <c r="AC312">
        <v>0.95</v>
      </c>
      <c r="AD312">
        <v>0.95</v>
      </c>
      <c r="AE312">
        <v>0.95</v>
      </c>
      <c r="AF312">
        <v>0.95099999999999996</v>
      </c>
      <c r="AG312">
        <v>0.95099999999999996</v>
      </c>
      <c r="AH312">
        <v>0.95099999999999996</v>
      </c>
    </row>
    <row r="313" spans="1:34" x14ac:dyDescent="0.25">
      <c r="A313" t="s">
        <v>370</v>
      </c>
      <c r="C313">
        <v>0.40899999999999997</v>
      </c>
      <c r="D313">
        <v>0.39800000000000002</v>
      </c>
      <c r="E313">
        <v>0.41299999999999998</v>
      </c>
      <c r="F313">
        <v>0.4</v>
      </c>
      <c r="G313">
        <v>0.38200000000000001</v>
      </c>
      <c r="H313">
        <v>0.375</v>
      </c>
      <c r="I313">
        <v>0.374</v>
      </c>
      <c r="J313">
        <v>0.372</v>
      </c>
      <c r="K313">
        <v>0.371</v>
      </c>
      <c r="L313">
        <v>0.37</v>
      </c>
      <c r="M313">
        <v>0.36799999999999999</v>
      </c>
      <c r="N313">
        <v>0.36799999999999999</v>
      </c>
      <c r="O313">
        <v>0.36699999999999999</v>
      </c>
      <c r="P313">
        <v>0.36599999999999999</v>
      </c>
      <c r="Q313">
        <v>0.36599999999999999</v>
      </c>
      <c r="R313">
        <v>0.36599999999999999</v>
      </c>
      <c r="S313">
        <v>0.36599999999999999</v>
      </c>
      <c r="T313">
        <v>0.36499999999999999</v>
      </c>
      <c r="U313">
        <v>0.36499999999999999</v>
      </c>
      <c r="V313">
        <v>0.36499999999999999</v>
      </c>
      <c r="W313">
        <v>0.36499999999999999</v>
      </c>
      <c r="X313">
        <v>0.36499999999999999</v>
      </c>
      <c r="Y313">
        <v>0.36499999999999999</v>
      </c>
      <c r="Z313">
        <v>0.36599999999999999</v>
      </c>
      <c r="AA313">
        <v>0.36599999999999999</v>
      </c>
      <c r="AB313">
        <v>0.36599999999999999</v>
      </c>
      <c r="AC313">
        <v>0.36599999999999999</v>
      </c>
      <c r="AD313">
        <v>0.36599999999999999</v>
      </c>
      <c r="AE313">
        <v>0.36599999999999999</v>
      </c>
      <c r="AF313">
        <v>0.36399999999999999</v>
      </c>
      <c r="AG313">
        <v>0.36299999999999999</v>
      </c>
      <c r="AH313">
        <v>0.36199999999999999</v>
      </c>
    </row>
    <row r="314" spans="1:34" x14ac:dyDescent="0.25">
      <c r="A314" t="s">
        <v>333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5">
      <c r="A315" t="s">
        <v>332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5">
      <c r="A316" t="s">
        <v>331</v>
      </c>
      <c r="C316">
        <v>1.3460000000000001</v>
      </c>
      <c r="D316">
        <v>1.2090000000000001</v>
      </c>
      <c r="E316">
        <v>1.2470000000000001</v>
      </c>
      <c r="F316">
        <v>1.2</v>
      </c>
      <c r="G316">
        <v>1.202</v>
      </c>
      <c r="H316">
        <v>1.169</v>
      </c>
      <c r="I316">
        <v>1.147</v>
      </c>
      <c r="J316">
        <v>1.1359999999999999</v>
      </c>
      <c r="K316">
        <v>1.127</v>
      </c>
      <c r="L316">
        <v>1.1180000000000001</v>
      </c>
      <c r="M316">
        <v>1.1080000000000001</v>
      </c>
      <c r="N316">
        <v>1.1020000000000001</v>
      </c>
      <c r="O316">
        <v>1.0980000000000001</v>
      </c>
      <c r="P316">
        <v>1.095</v>
      </c>
      <c r="Q316">
        <v>1.0920000000000001</v>
      </c>
      <c r="R316">
        <v>1.0920000000000001</v>
      </c>
      <c r="S316">
        <v>1.0920000000000001</v>
      </c>
      <c r="T316">
        <v>1.093</v>
      </c>
      <c r="U316">
        <v>1.0920000000000001</v>
      </c>
      <c r="V316">
        <v>1.095</v>
      </c>
      <c r="W316">
        <v>1.097</v>
      </c>
      <c r="X316">
        <v>1.0980000000000001</v>
      </c>
      <c r="Y316">
        <v>1.1000000000000001</v>
      </c>
      <c r="Z316">
        <v>1.103</v>
      </c>
      <c r="AA316">
        <v>1.105</v>
      </c>
      <c r="AB316">
        <v>1.107</v>
      </c>
      <c r="AC316">
        <v>1.109</v>
      </c>
      <c r="AD316">
        <v>1.111</v>
      </c>
      <c r="AE316">
        <v>1.113</v>
      </c>
      <c r="AF316">
        <v>1.1140000000000001</v>
      </c>
      <c r="AG316">
        <v>1.115</v>
      </c>
      <c r="AH316">
        <v>1.1160000000000001</v>
      </c>
    </row>
    <row r="317" spans="1:34" x14ac:dyDescent="0.25">
      <c r="A317" t="s">
        <v>527</v>
      </c>
      <c r="C317">
        <v>0.11</v>
      </c>
      <c r="D317">
        <v>0.113</v>
      </c>
      <c r="E317">
        <v>0.12</v>
      </c>
      <c r="F317">
        <v>0.11799999999999999</v>
      </c>
      <c r="G317">
        <v>0.11899999999999999</v>
      </c>
      <c r="H317">
        <v>0.11700000000000001</v>
      </c>
      <c r="I317">
        <v>0.115</v>
      </c>
      <c r="J317">
        <v>0.114</v>
      </c>
      <c r="K317">
        <v>0.113</v>
      </c>
      <c r="L317">
        <v>0.112</v>
      </c>
      <c r="M317">
        <v>0.111</v>
      </c>
      <c r="N317">
        <v>0.11</v>
      </c>
      <c r="O317">
        <v>0.11</v>
      </c>
      <c r="P317">
        <v>0.109</v>
      </c>
      <c r="Q317">
        <v>0.109</v>
      </c>
      <c r="R317">
        <v>0.109</v>
      </c>
      <c r="S317">
        <v>0.109</v>
      </c>
      <c r="T317">
        <v>0.109</v>
      </c>
      <c r="U317">
        <v>0.108</v>
      </c>
      <c r="V317">
        <v>0.108</v>
      </c>
      <c r="W317">
        <v>0.108</v>
      </c>
      <c r="X317">
        <v>0.108</v>
      </c>
      <c r="Y317">
        <v>0.108</v>
      </c>
      <c r="Z317">
        <v>0.108</v>
      </c>
      <c r="AA317">
        <v>0.108</v>
      </c>
      <c r="AB317">
        <v>0.108</v>
      </c>
      <c r="AC317">
        <v>0.108</v>
      </c>
      <c r="AD317">
        <v>0.108</v>
      </c>
      <c r="AE317">
        <v>0.108</v>
      </c>
      <c r="AF317">
        <v>0.108</v>
      </c>
      <c r="AG317">
        <v>0.108</v>
      </c>
      <c r="AH317">
        <v>0.108</v>
      </c>
    </row>
    <row r="318" spans="1:34" x14ac:dyDescent="0.25">
      <c r="A318" t="s">
        <v>287</v>
      </c>
      <c r="C318">
        <v>0.23699999999999999</v>
      </c>
      <c r="D318">
        <v>0.20799999999999999</v>
      </c>
      <c r="E318">
        <v>0.155</v>
      </c>
      <c r="F318">
        <v>0.2</v>
      </c>
      <c r="G318">
        <v>0.107</v>
      </c>
      <c r="H318">
        <v>0.12</v>
      </c>
      <c r="I318">
        <v>0.13300000000000001</v>
      </c>
      <c r="J318">
        <v>0.14599999999999999</v>
      </c>
      <c r="K318">
        <v>0.159</v>
      </c>
      <c r="L318">
        <v>0.17</v>
      </c>
      <c r="M318">
        <v>0.18099999999999999</v>
      </c>
      <c r="N318">
        <v>0.191</v>
      </c>
      <c r="O318">
        <v>0.19900000000000001</v>
      </c>
      <c r="P318">
        <v>0.20599999999999999</v>
      </c>
      <c r="Q318">
        <v>0.21099999999999999</v>
      </c>
      <c r="R318">
        <v>0.215</v>
      </c>
      <c r="S318">
        <v>0.216</v>
      </c>
      <c r="T318">
        <v>0.217</v>
      </c>
      <c r="U318">
        <v>0.218</v>
      </c>
      <c r="V318">
        <v>0.219</v>
      </c>
      <c r="W318">
        <v>0.22</v>
      </c>
      <c r="X318">
        <v>0.221</v>
      </c>
      <c r="Y318">
        <v>0.222</v>
      </c>
      <c r="Z318">
        <v>0.222</v>
      </c>
      <c r="AA318">
        <v>0.223</v>
      </c>
      <c r="AB318">
        <v>0.224</v>
      </c>
      <c r="AC318">
        <v>0.22500000000000001</v>
      </c>
      <c r="AD318">
        <v>0.22600000000000001</v>
      </c>
      <c r="AE318">
        <v>0.22700000000000001</v>
      </c>
      <c r="AF318">
        <v>0.22800000000000001</v>
      </c>
      <c r="AG318">
        <v>0.22800000000000001</v>
      </c>
      <c r="AH318">
        <v>0.22900000000000001</v>
      </c>
    </row>
    <row r="320" spans="1:34" x14ac:dyDescent="0.25">
      <c r="A320" t="s">
        <v>352</v>
      </c>
    </row>
    <row r="322" spans="1:34" x14ac:dyDescent="0.25">
      <c r="A322" t="s">
        <v>350</v>
      </c>
    </row>
    <row r="323" spans="1:34" x14ac:dyDescent="0.25">
      <c r="A323" t="s">
        <v>343</v>
      </c>
      <c r="C323">
        <v>31.623999999999999</v>
      </c>
      <c r="D323">
        <v>23.335999999999999</v>
      </c>
      <c r="E323">
        <v>23.23</v>
      </c>
      <c r="F323">
        <v>24.305</v>
      </c>
      <c r="G323">
        <v>23.606999999999999</v>
      </c>
      <c r="H323">
        <v>25.821000000000002</v>
      </c>
      <c r="I323">
        <v>24.24</v>
      </c>
      <c r="J323">
        <v>22.170999999999999</v>
      </c>
      <c r="K323">
        <v>19.864999999999998</v>
      </c>
      <c r="L323">
        <v>17.818000000000001</v>
      </c>
      <c r="M323">
        <v>15.898999999999999</v>
      </c>
      <c r="N323">
        <v>15.099</v>
      </c>
      <c r="O323">
        <v>15.032</v>
      </c>
      <c r="P323">
        <v>15.141</v>
      </c>
      <c r="Q323">
        <v>15.083</v>
      </c>
      <c r="R323">
        <v>14.948</v>
      </c>
      <c r="S323">
        <v>15.068</v>
      </c>
      <c r="T323">
        <v>14.901999999999999</v>
      </c>
      <c r="U323">
        <v>14.571</v>
      </c>
      <c r="V323">
        <v>14.343999999999999</v>
      </c>
      <c r="W323">
        <v>14.01</v>
      </c>
      <c r="X323">
        <v>13.811</v>
      </c>
      <c r="Y323">
        <v>13.827</v>
      </c>
      <c r="Z323">
        <v>13.86</v>
      </c>
      <c r="AA323">
        <v>13.673</v>
      </c>
      <c r="AB323">
        <v>13.462</v>
      </c>
      <c r="AC323">
        <v>13.308999999999999</v>
      </c>
      <c r="AD323">
        <v>13.164999999999999</v>
      </c>
      <c r="AE323">
        <v>13.1</v>
      </c>
      <c r="AF323">
        <v>13.068</v>
      </c>
      <c r="AG323">
        <v>12.993</v>
      </c>
      <c r="AH323">
        <v>12.813000000000001</v>
      </c>
    </row>
    <row r="324" spans="1:34" x14ac:dyDescent="0.25">
      <c r="A324" t="s">
        <v>342</v>
      </c>
      <c r="C324">
        <v>13.858000000000001</v>
      </c>
      <c r="D324">
        <v>9.968</v>
      </c>
      <c r="E324">
        <v>10.496</v>
      </c>
      <c r="F324">
        <v>10.571999999999999</v>
      </c>
      <c r="G324">
        <v>9.5259999999999998</v>
      </c>
      <c r="H324">
        <v>10.241</v>
      </c>
      <c r="I324">
        <v>9.57</v>
      </c>
      <c r="J324">
        <v>8.7219999999999995</v>
      </c>
      <c r="K324">
        <v>7.7939999999999996</v>
      </c>
      <c r="L324">
        <v>6.97</v>
      </c>
      <c r="M324">
        <v>6.2</v>
      </c>
      <c r="N324">
        <v>5.8780000000000001</v>
      </c>
      <c r="O324">
        <v>5.8390000000000004</v>
      </c>
      <c r="P324">
        <v>5.8710000000000004</v>
      </c>
      <c r="Q324">
        <v>5.84</v>
      </c>
      <c r="R324">
        <v>5.7839999999999998</v>
      </c>
      <c r="S324">
        <v>5.827</v>
      </c>
      <c r="T324">
        <v>5.758</v>
      </c>
      <c r="U324">
        <v>5.625</v>
      </c>
      <c r="V324">
        <v>5.5359999999999996</v>
      </c>
      <c r="W324">
        <v>5.4059999999999997</v>
      </c>
      <c r="X324">
        <v>5.3259999999999996</v>
      </c>
      <c r="Y324">
        <v>5.33</v>
      </c>
      <c r="Z324">
        <v>5.343</v>
      </c>
      <c r="AA324">
        <v>5.2720000000000002</v>
      </c>
      <c r="AB324">
        <v>5.19</v>
      </c>
      <c r="AC324">
        <v>5.1319999999999997</v>
      </c>
      <c r="AD324">
        <v>5.0759999999999996</v>
      </c>
      <c r="AE324">
        <v>5.04</v>
      </c>
      <c r="AF324">
        <v>5.0039999999999996</v>
      </c>
      <c r="AG324">
        <v>4.9619999999999997</v>
      </c>
      <c r="AH324">
        <v>4.8719999999999999</v>
      </c>
    </row>
    <row r="325" spans="1:34" x14ac:dyDescent="0.25">
      <c r="A325" t="s">
        <v>339</v>
      </c>
      <c r="C325">
        <v>45.610999999999997</v>
      </c>
      <c r="D325">
        <v>30.247</v>
      </c>
      <c r="E325">
        <v>31.727</v>
      </c>
      <c r="F325">
        <v>31.731000000000002</v>
      </c>
      <c r="G325">
        <v>30.004999999999999</v>
      </c>
      <c r="H325">
        <v>31.895</v>
      </c>
      <c r="I325">
        <v>29.376999999999999</v>
      </c>
      <c r="J325">
        <v>26.623999999999999</v>
      </c>
      <c r="K325">
        <v>23.687999999999999</v>
      </c>
      <c r="L325">
        <v>21.082000000000001</v>
      </c>
      <c r="M325">
        <v>18.649000000000001</v>
      </c>
      <c r="N325">
        <v>17.632000000000001</v>
      </c>
      <c r="O325">
        <v>17.489999999999998</v>
      </c>
      <c r="P325">
        <v>17.562999999999999</v>
      </c>
      <c r="Q325">
        <v>17.433</v>
      </c>
      <c r="R325">
        <v>17.271000000000001</v>
      </c>
      <c r="S325">
        <v>17.411000000000001</v>
      </c>
      <c r="T325">
        <v>17.22</v>
      </c>
      <c r="U325">
        <v>16.824000000000002</v>
      </c>
      <c r="V325">
        <v>16.591999999999999</v>
      </c>
      <c r="W325">
        <v>16.218</v>
      </c>
      <c r="X325">
        <v>16.009</v>
      </c>
      <c r="Y325">
        <v>16.050999999999998</v>
      </c>
      <c r="Z325">
        <v>16.114000000000001</v>
      </c>
      <c r="AA325">
        <v>15.923999999999999</v>
      </c>
      <c r="AB325">
        <v>15.698</v>
      </c>
      <c r="AC325">
        <v>15.545999999999999</v>
      </c>
      <c r="AD325">
        <v>15.398999999999999</v>
      </c>
      <c r="AE325">
        <v>15.337999999999999</v>
      </c>
      <c r="AF325">
        <v>15.305999999999999</v>
      </c>
      <c r="AG325">
        <v>15.23</v>
      </c>
      <c r="AH325">
        <v>15.023</v>
      </c>
    </row>
    <row r="326" spans="1:34" x14ac:dyDescent="0.25">
      <c r="A326" t="s">
        <v>524</v>
      </c>
      <c r="C326">
        <v>3.7149999999999999</v>
      </c>
      <c r="D326">
        <v>2.823</v>
      </c>
      <c r="E326">
        <v>3.056</v>
      </c>
      <c r="F326">
        <v>3.125</v>
      </c>
      <c r="G326">
        <v>2.9609999999999999</v>
      </c>
      <c r="H326">
        <v>3.1850000000000001</v>
      </c>
      <c r="I326">
        <v>2.9510000000000001</v>
      </c>
      <c r="J326">
        <v>2.6720000000000002</v>
      </c>
      <c r="K326">
        <v>2.3730000000000002</v>
      </c>
      <c r="L326">
        <v>2.1110000000000002</v>
      </c>
      <c r="M326">
        <v>1.869</v>
      </c>
      <c r="N326">
        <v>1.764</v>
      </c>
      <c r="O326">
        <v>1.7470000000000001</v>
      </c>
      <c r="P326">
        <v>1.7509999999999999</v>
      </c>
      <c r="Q326">
        <v>1.738</v>
      </c>
      <c r="R326">
        <v>1.7190000000000001</v>
      </c>
      <c r="S326">
        <v>1.73</v>
      </c>
      <c r="T326">
        <v>1.71</v>
      </c>
      <c r="U326">
        <v>1.67</v>
      </c>
      <c r="V326">
        <v>1.6419999999999999</v>
      </c>
      <c r="W326">
        <v>1.603</v>
      </c>
      <c r="X326">
        <v>1.579</v>
      </c>
      <c r="Y326">
        <v>1.58</v>
      </c>
      <c r="Z326">
        <v>1.583</v>
      </c>
      <c r="AA326">
        <v>1.5609999999999999</v>
      </c>
      <c r="AB326">
        <v>1.5369999999999999</v>
      </c>
      <c r="AC326">
        <v>1.5189999999999999</v>
      </c>
      <c r="AD326">
        <v>1.502</v>
      </c>
      <c r="AE326">
        <v>1.494</v>
      </c>
      <c r="AF326">
        <v>1.49</v>
      </c>
      <c r="AG326">
        <v>1.4810000000000001</v>
      </c>
      <c r="AH326">
        <v>1.46</v>
      </c>
    </row>
    <row r="327" spans="1:34" x14ac:dyDescent="0.25">
      <c r="A327" t="s">
        <v>397</v>
      </c>
      <c r="C327">
        <v>8.0370000000000008</v>
      </c>
      <c r="D327">
        <v>5.2149999999999999</v>
      </c>
      <c r="E327">
        <v>3.948</v>
      </c>
      <c r="F327">
        <v>5.2869999999999999</v>
      </c>
      <c r="G327">
        <v>2.6760000000000002</v>
      </c>
      <c r="H327">
        <v>3.2810000000000001</v>
      </c>
      <c r="I327">
        <v>3.411</v>
      </c>
      <c r="J327">
        <v>3.4289999999999998</v>
      </c>
      <c r="K327">
        <v>3.34</v>
      </c>
      <c r="L327">
        <v>3.214</v>
      </c>
      <c r="M327">
        <v>3.0449999999999999</v>
      </c>
      <c r="N327">
        <v>3.0489999999999999</v>
      </c>
      <c r="O327">
        <v>3.1680000000000001</v>
      </c>
      <c r="P327">
        <v>3.2959999999999998</v>
      </c>
      <c r="Q327">
        <v>3.3679999999999999</v>
      </c>
      <c r="R327">
        <v>3.395</v>
      </c>
      <c r="S327">
        <v>3.448</v>
      </c>
      <c r="T327">
        <v>3.423</v>
      </c>
      <c r="U327">
        <v>3.3559999999999999</v>
      </c>
      <c r="V327">
        <v>3.3149999999999999</v>
      </c>
      <c r="W327">
        <v>3.2490000000000001</v>
      </c>
      <c r="X327">
        <v>3.2160000000000002</v>
      </c>
      <c r="Y327">
        <v>3.2330000000000001</v>
      </c>
      <c r="Z327">
        <v>3.2509999999999999</v>
      </c>
      <c r="AA327">
        <v>3.218</v>
      </c>
      <c r="AB327">
        <v>3.1789999999999998</v>
      </c>
      <c r="AC327">
        <v>3.1539999999999999</v>
      </c>
      <c r="AD327">
        <v>3.13</v>
      </c>
      <c r="AE327">
        <v>3.125</v>
      </c>
      <c r="AF327">
        <v>3.1280000000000001</v>
      </c>
      <c r="AG327">
        <v>3.12</v>
      </c>
      <c r="AH327">
        <v>3.0870000000000002</v>
      </c>
    </row>
    <row r="328" spans="1:34" x14ac:dyDescent="0.25">
      <c r="A328" t="s">
        <v>286</v>
      </c>
      <c r="C328">
        <v>102.84399999999999</v>
      </c>
      <c r="D328">
        <v>71.59</v>
      </c>
      <c r="E328">
        <v>72.456000000000003</v>
      </c>
      <c r="F328">
        <v>75.02</v>
      </c>
      <c r="G328">
        <v>68.775000000000006</v>
      </c>
      <c r="H328">
        <v>74.421000000000006</v>
      </c>
      <c r="I328">
        <v>69.549000000000007</v>
      </c>
      <c r="J328">
        <v>63.618000000000002</v>
      </c>
      <c r="K328">
        <v>57.06</v>
      </c>
      <c r="L328">
        <v>51.194000000000003</v>
      </c>
      <c r="M328">
        <v>45.661999999999999</v>
      </c>
      <c r="N328">
        <v>43.421999999999997</v>
      </c>
      <c r="O328">
        <v>43.276000000000003</v>
      </c>
      <c r="P328">
        <v>43.622</v>
      </c>
      <c r="Q328">
        <v>43.462000000000003</v>
      </c>
      <c r="R328">
        <v>43.116999999999997</v>
      </c>
      <c r="S328">
        <v>43.484000000000002</v>
      </c>
      <c r="T328">
        <v>43.012999999999998</v>
      </c>
      <c r="U328">
        <v>42.045999999999999</v>
      </c>
      <c r="V328">
        <v>41.430999999999997</v>
      </c>
      <c r="W328">
        <v>40.485999999999997</v>
      </c>
      <c r="X328">
        <v>39.94</v>
      </c>
      <c r="Y328">
        <v>40.021999999999998</v>
      </c>
      <c r="Z328">
        <v>40.151000000000003</v>
      </c>
      <c r="AA328">
        <v>39.648000000000003</v>
      </c>
      <c r="AB328">
        <v>39.064999999999998</v>
      </c>
      <c r="AC328">
        <v>38.658999999999999</v>
      </c>
      <c r="AD328">
        <v>38.271999999999998</v>
      </c>
      <c r="AE328">
        <v>38.097000000000001</v>
      </c>
      <c r="AF328">
        <v>37.996000000000002</v>
      </c>
      <c r="AG328">
        <v>37.786999999999999</v>
      </c>
      <c r="AH328">
        <v>37.255000000000003</v>
      </c>
    </row>
    <row r="330" spans="1:34" x14ac:dyDescent="0.25">
      <c r="A330" t="s">
        <v>336</v>
      </c>
    </row>
    <row r="332" spans="1:34" x14ac:dyDescent="0.25">
      <c r="A332" t="s">
        <v>335</v>
      </c>
    </row>
    <row r="333" spans="1:34" x14ac:dyDescent="0.25">
      <c r="A333" t="s">
        <v>325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5">
      <c r="A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5">
      <c r="A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332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25">
      <c r="A337" t="s">
        <v>331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25">
      <c r="A338" t="s">
        <v>330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5">
      <c r="A339" t="s">
        <v>288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5">
      <c r="A340" t="s">
        <v>287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5">
      <c r="A341" t="s">
        <v>286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4" spans="1:34" x14ac:dyDescent="0.25">
      <c r="A344" t="s">
        <v>328</v>
      </c>
    </row>
    <row r="345" spans="1:34" x14ac:dyDescent="0.25">
      <c r="A345" t="s">
        <v>294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5">
      <c r="A346" t="s">
        <v>293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25">
      <c r="A347" t="s">
        <v>326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25">
      <c r="A348" t="s">
        <v>291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25">
      <c r="A349" t="s">
        <v>290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25">
      <c r="A350" t="s">
        <v>325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25">
      <c r="A351" t="s">
        <v>288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25">
      <c r="A352" t="s">
        <v>324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25">
      <c r="A353" t="s">
        <v>323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25">
      <c r="A354" t="s">
        <v>322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25">
      <c r="A355" t="s">
        <v>327</v>
      </c>
    </row>
    <row r="356" spans="1:34" x14ac:dyDescent="0.25">
      <c r="A356" t="s">
        <v>294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25">
      <c r="A357" t="s">
        <v>293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25">
      <c r="A358" t="s">
        <v>326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25">
      <c r="A359" t="s">
        <v>291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25">
      <c r="A360" t="s">
        <v>290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25">
      <c r="A361" t="s">
        <v>325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25">
      <c r="A362" t="s">
        <v>288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25">
      <c r="A363" t="s">
        <v>324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25">
      <c r="A364" t="s">
        <v>323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25">
      <c r="A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7" spans="1:34" x14ac:dyDescent="0.25">
      <c r="A367" t="s">
        <v>321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25">
      <c r="A368" t="s">
        <v>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25">
      <c r="A369" t="s">
        <v>319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25">
      <c r="A370" t="s">
        <v>318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25">
      <c r="A371" t="s">
        <v>317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3" spans="1:34" x14ac:dyDescent="0.25">
      <c r="A373" t="s">
        <v>316</v>
      </c>
    </row>
    <row r="374" spans="1:34" x14ac:dyDescent="0.25">
      <c r="A374" t="s">
        <v>315</v>
      </c>
    </row>
    <row r="375" spans="1:34" x14ac:dyDescent="0.25">
      <c r="A375" t="s">
        <v>314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25">
      <c r="A376" t="s">
        <v>313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25">
      <c r="A377" t="s">
        <v>312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25">
      <c r="A378" t="s">
        <v>311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25">
      <c r="A379" t="s">
        <v>286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25">
      <c r="A380" t="s">
        <v>310</v>
      </c>
    </row>
    <row r="381" spans="1:34" x14ac:dyDescent="0.25">
      <c r="A381" t="s">
        <v>309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25">
      <c r="A382" t="s">
        <v>308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25">
      <c r="A383" t="s">
        <v>307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25">
      <c r="A384" t="s">
        <v>306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25">
      <c r="A385" t="s">
        <v>286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7" spans="1:34" x14ac:dyDescent="0.25">
      <c r="A387" t="s">
        <v>305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25">
      <c r="A388" t="s">
        <v>304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90" spans="1:34" x14ac:dyDescent="0.25">
      <c r="A390" t="s">
        <v>303</v>
      </c>
    </row>
    <row r="391" spans="1:34" x14ac:dyDescent="0.25">
      <c r="A391" t="s">
        <v>302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25">
      <c r="A392" t="s">
        <v>301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25">
      <c r="A393" t="s">
        <v>300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25">
      <c r="A394" t="s">
        <v>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25">
      <c r="A395" t="s">
        <v>286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7" spans="1:34" s="59" customFormat="1" x14ac:dyDescent="0.25">
      <c r="A397" s="59" t="s">
        <v>531</v>
      </c>
    </row>
    <row r="398" spans="1:34" x14ac:dyDescent="0.25">
      <c r="A398" t="s">
        <v>297</v>
      </c>
    </row>
    <row r="399" spans="1:34" x14ac:dyDescent="0.25">
      <c r="C399">
        <v>2019</v>
      </c>
      <c r="D399">
        <v>2020</v>
      </c>
      <c r="E399">
        <v>2021</v>
      </c>
      <c r="F399">
        <v>2022</v>
      </c>
      <c r="G399">
        <v>2023</v>
      </c>
      <c r="H399">
        <v>2024</v>
      </c>
      <c r="I399">
        <v>2025</v>
      </c>
      <c r="J399">
        <v>2026</v>
      </c>
      <c r="K399">
        <v>2027</v>
      </c>
      <c r="L399">
        <v>2028</v>
      </c>
      <c r="M399">
        <v>2029</v>
      </c>
      <c r="N399">
        <v>2030</v>
      </c>
      <c r="O399">
        <v>2031</v>
      </c>
      <c r="P399">
        <v>2032</v>
      </c>
      <c r="Q399">
        <v>2033</v>
      </c>
      <c r="R399">
        <v>2034</v>
      </c>
      <c r="S399">
        <v>2035</v>
      </c>
      <c r="T399">
        <v>2036</v>
      </c>
      <c r="U399">
        <v>2037</v>
      </c>
      <c r="V399">
        <v>2038</v>
      </c>
      <c r="W399">
        <v>2039</v>
      </c>
      <c r="X399">
        <v>2040</v>
      </c>
      <c r="Y399">
        <v>2041</v>
      </c>
      <c r="Z399">
        <v>2042</v>
      </c>
      <c r="AA399">
        <v>2043</v>
      </c>
      <c r="AB399">
        <v>2044</v>
      </c>
      <c r="AC399">
        <v>2045</v>
      </c>
      <c r="AD399">
        <v>2046</v>
      </c>
      <c r="AE399">
        <v>2047</v>
      </c>
      <c r="AF399">
        <v>2048</v>
      </c>
      <c r="AG399">
        <v>2049</v>
      </c>
      <c r="AH399">
        <v>2050</v>
      </c>
    </row>
    <row r="401" spans="1:34" x14ac:dyDescent="0.25">
      <c r="A401" t="s">
        <v>376</v>
      </c>
    </row>
    <row r="402" spans="1:34" x14ac:dyDescent="0.25">
      <c r="A402" t="s">
        <v>375</v>
      </c>
      <c r="C402">
        <v>660.02800000000002</v>
      </c>
      <c r="D402">
        <v>559.54499999999996</v>
      </c>
      <c r="E402">
        <v>591.24099999999999</v>
      </c>
      <c r="F402">
        <v>623.85299999999995</v>
      </c>
      <c r="G402">
        <v>606.42700000000002</v>
      </c>
      <c r="H402">
        <v>606.26</v>
      </c>
      <c r="I402">
        <v>610.89400000000001</v>
      </c>
      <c r="J402">
        <v>619.06700000000001</v>
      </c>
      <c r="K402">
        <v>620.10500000000002</v>
      </c>
      <c r="L402">
        <v>625.14300000000003</v>
      </c>
      <c r="M402">
        <v>625.779</v>
      </c>
      <c r="N402">
        <v>628.85</v>
      </c>
      <c r="O402">
        <v>631.81700000000001</v>
      </c>
      <c r="P402">
        <v>638.005</v>
      </c>
      <c r="Q402">
        <v>644.13499999999999</v>
      </c>
      <c r="R402">
        <v>648.40800000000002</v>
      </c>
      <c r="S402">
        <v>650.53599999999994</v>
      </c>
      <c r="T402">
        <v>653.29399999999998</v>
      </c>
      <c r="U402">
        <v>656.52300000000002</v>
      </c>
      <c r="V402">
        <v>657.81</v>
      </c>
      <c r="W402">
        <v>660.43700000000001</v>
      </c>
      <c r="X402">
        <v>659.46199999999999</v>
      </c>
      <c r="Y402">
        <v>659.06600000000003</v>
      </c>
      <c r="Z402">
        <v>660.77700000000004</v>
      </c>
      <c r="AA402">
        <v>664.072</v>
      </c>
      <c r="AB402">
        <v>667.423</v>
      </c>
      <c r="AC402">
        <v>667.31200000000001</v>
      </c>
      <c r="AD402">
        <v>669.46400000000006</v>
      </c>
      <c r="AE402">
        <v>668.45299999999997</v>
      </c>
      <c r="AF402">
        <v>671.32399999999996</v>
      </c>
      <c r="AG402">
        <v>675.18200000000002</v>
      </c>
      <c r="AH402">
        <v>678.625</v>
      </c>
    </row>
    <row r="403" spans="1:34" x14ac:dyDescent="0.25">
      <c r="A403" t="s">
        <v>374</v>
      </c>
      <c r="C403">
        <v>493.06700000000001</v>
      </c>
      <c r="D403">
        <v>402.37700000000001</v>
      </c>
      <c r="E403">
        <v>395.86500000000001</v>
      </c>
      <c r="F403">
        <v>408.84800000000001</v>
      </c>
      <c r="G403">
        <v>461.57499999999999</v>
      </c>
      <c r="H403">
        <v>527.88599999999997</v>
      </c>
      <c r="I403">
        <v>537.673</v>
      </c>
      <c r="J403">
        <v>542.90800000000002</v>
      </c>
      <c r="K403">
        <v>553.77200000000005</v>
      </c>
      <c r="L403">
        <v>554.59900000000005</v>
      </c>
      <c r="M403">
        <v>550.73199999999997</v>
      </c>
      <c r="N403">
        <v>541.41600000000005</v>
      </c>
      <c r="O403">
        <v>536.84500000000003</v>
      </c>
      <c r="P403">
        <v>548.322</v>
      </c>
      <c r="Q403">
        <v>557.48599999999999</v>
      </c>
      <c r="R403">
        <v>562.82799999999997</v>
      </c>
      <c r="S403">
        <v>567.30200000000002</v>
      </c>
      <c r="T403">
        <v>568.90200000000004</v>
      </c>
      <c r="U403">
        <v>568.08900000000006</v>
      </c>
      <c r="V403">
        <v>567.79399999999998</v>
      </c>
      <c r="W403">
        <v>568.04200000000003</v>
      </c>
      <c r="X403">
        <v>570.68499999999995</v>
      </c>
      <c r="Y403">
        <v>579.995</v>
      </c>
      <c r="Z403">
        <v>593.23</v>
      </c>
      <c r="AA403">
        <v>603.5</v>
      </c>
      <c r="AB403">
        <v>606.66899999999998</v>
      </c>
      <c r="AC403">
        <v>609.74199999999996</v>
      </c>
      <c r="AD403">
        <v>615.84100000000001</v>
      </c>
      <c r="AE403">
        <v>625.93100000000004</v>
      </c>
      <c r="AF403">
        <v>641.29</v>
      </c>
      <c r="AG403">
        <v>655.98500000000001</v>
      </c>
      <c r="AH403">
        <v>672.255</v>
      </c>
    </row>
    <row r="405" spans="1:34" x14ac:dyDescent="0.25">
      <c r="A405" t="s">
        <v>373</v>
      </c>
    </row>
    <row r="406" spans="1:34" x14ac:dyDescent="0.25">
      <c r="A406" t="s">
        <v>325</v>
      </c>
      <c r="C406">
        <v>138.822</v>
      </c>
      <c r="D406">
        <v>116.089</v>
      </c>
      <c r="E406">
        <v>119.55200000000001</v>
      </c>
      <c r="F406">
        <v>127.035</v>
      </c>
      <c r="G406">
        <v>127.039</v>
      </c>
      <c r="H406">
        <v>126.761</v>
      </c>
      <c r="I406">
        <v>127.45099999999999</v>
      </c>
      <c r="J406">
        <v>128.94900000000001</v>
      </c>
      <c r="K406">
        <v>128.95599999999999</v>
      </c>
      <c r="L406">
        <v>129.67099999999999</v>
      </c>
      <c r="M406">
        <v>129.476</v>
      </c>
      <c r="N406">
        <v>129.959</v>
      </c>
      <c r="O406">
        <v>130.322</v>
      </c>
      <c r="P406">
        <v>131.34200000000001</v>
      </c>
      <c r="Q406">
        <v>132.37299999999999</v>
      </c>
      <c r="R406">
        <v>133.00200000000001</v>
      </c>
      <c r="S406">
        <v>133.30099999999999</v>
      </c>
      <c r="T406">
        <v>133.73099999999999</v>
      </c>
      <c r="U406">
        <v>134.23699999999999</v>
      </c>
      <c r="V406">
        <v>134.33099999999999</v>
      </c>
      <c r="W406">
        <v>134.68199999999999</v>
      </c>
      <c r="X406">
        <v>134.36000000000001</v>
      </c>
      <c r="Y406">
        <v>134.15199999999999</v>
      </c>
      <c r="Z406">
        <v>134.363</v>
      </c>
      <c r="AA406">
        <v>134.875</v>
      </c>
      <c r="AB406">
        <v>135.39500000000001</v>
      </c>
      <c r="AC406">
        <v>135.24700000000001</v>
      </c>
      <c r="AD406">
        <v>135.535</v>
      </c>
      <c r="AE406">
        <v>135.22</v>
      </c>
      <c r="AF406">
        <v>135.655</v>
      </c>
      <c r="AG406">
        <v>136.279</v>
      </c>
      <c r="AH406">
        <v>136.82499999999999</v>
      </c>
    </row>
    <row r="407" spans="1:34" x14ac:dyDescent="0.25">
      <c r="A407" t="s">
        <v>370</v>
      </c>
      <c r="C407">
        <v>373.15899999999999</v>
      </c>
      <c r="D407">
        <v>322.74700000000001</v>
      </c>
      <c r="E407">
        <v>343.18200000000002</v>
      </c>
      <c r="F407">
        <v>360.49299999999999</v>
      </c>
      <c r="G407">
        <v>343.84899999999999</v>
      </c>
      <c r="H407">
        <v>342.15499999999997</v>
      </c>
      <c r="I407">
        <v>343.09899999999999</v>
      </c>
      <c r="J407">
        <v>345.63499999999999</v>
      </c>
      <c r="K407">
        <v>344.96199999999999</v>
      </c>
      <c r="L407">
        <v>345.40899999999999</v>
      </c>
      <c r="M407">
        <v>344.42700000000002</v>
      </c>
      <c r="N407">
        <v>344.67599999999999</v>
      </c>
      <c r="O407">
        <v>344.65600000000001</v>
      </c>
      <c r="P407">
        <v>345.76600000000002</v>
      </c>
      <c r="Q407">
        <v>346.98200000000003</v>
      </c>
      <c r="R407">
        <v>347.625</v>
      </c>
      <c r="S407">
        <v>347.93599999999998</v>
      </c>
      <c r="T407">
        <v>348.49799999999999</v>
      </c>
      <c r="U407">
        <v>349.14499999999998</v>
      </c>
      <c r="V407">
        <v>349.04899999999998</v>
      </c>
      <c r="W407">
        <v>349.53199999999998</v>
      </c>
      <c r="X407">
        <v>348.98500000000001</v>
      </c>
      <c r="Y407">
        <v>348.6</v>
      </c>
      <c r="Z407">
        <v>348.81400000000002</v>
      </c>
      <c r="AA407">
        <v>349.48399999999998</v>
      </c>
      <c r="AB407">
        <v>350.20100000000002</v>
      </c>
      <c r="AC407">
        <v>349.952</v>
      </c>
      <c r="AD407">
        <v>349.94400000000002</v>
      </c>
      <c r="AE407">
        <v>349.23399999999998</v>
      </c>
      <c r="AF407">
        <v>349.60700000000003</v>
      </c>
      <c r="AG407">
        <v>350.23099999999999</v>
      </c>
      <c r="AH407">
        <v>350.84199999999998</v>
      </c>
    </row>
    <row r="408" spans="1:34" x14ac:dyDescent="0.25">
      <c r="A408" t="s">
        <v>334</v>
      </c>
      <c r="C408">
        <v>0</v>
      </c>
      <c r="D408">
        <v>0</v>
      </c>
      <c r="E408">
        <v>0</v>
      </c>
      <c r="F408">
        <v>9.1999999999999998E-2</v>
      </c>
      <c r="G408">
        <v>8.8999999999999996E-2</v>
      </c>
      <c r="H408">
        <v>8.8999999999999996E-2</v>
      </c>
      <c r="I408">
        <v>8.7999999999999995E-2</v>
      </c>
      <c r="J408">
        <v>8.7999999999999995E-2</v>
      </c>
      <c r="K408">
        <v>8.7999999999999995E-2</v>
      </c>
      <c r="L408">
        <v>8.6999999999999994E-2</v>
      </c>
      <c r="M408">
        <v>8.6999999999999994E-2</v>
      </c>
      <c r="N408">
        <v>8.6999999999999994E-2</v>
      </c>
      <c r="O408">
        <v>8.5999999999999993E-2</v>
      </c>
      <c r="P408">
        <v>8.5999999999999993E-2</v>
      </c>
      <c r="Q408">
        <v>8.5999999999999993E-2</v>
      </c>
      <c r="R408">
        <v>8.5999999999999993E-2</v>
      </c>
      <c r="S408">
        <v>8.5999999999999993E-2</v>
      </c>
      <c r="T408">
        <v>8.5999999999999993E-2</v>
      </c>
      <c r="U408">
        <v>8.5999999999999993E-2</v>
      </c>
      <c r="V408">
        <v>8.5999999999999993E-2</v>
      </c>
      <c r="W408">
        <v>8.5999999999999993E-2</v>
      </c>
      <c r="X408">
        <v>8.5999999999999993E-2</v>
      </c>
      <c r="Y408">
        <v>8.5999999999999993E-2</v>
      </c>
      <c r="Z408">
        <v>8.5999999999999993E-2</v>
      </c>
      <c r="AA408">
        <v>8.5999999999999993E-2</v>
      </c>
      <c r="AB408">
        <v>8.5999999999999993E-2</v>
      </c>
      <c r="AC408">
        <v>8.5999999999999993E-2</v>
      </c>
      <c r="AD408">
        <v>8.5999999999999993E-2</v>
      </c>
      <c r="AE408">
        <v>8.5999999999999993E-2</v>
      </c>
      <c r="AF408">
        <v>8.5999999999999993E-2</v>
      </c>
      <c r="AG408">
        <v>8.5999999999999993E-2</v>
      </c>
      <c r="AH408">
        <v>8.5999999999999993E-2</v>
      </c>
    </row>
    <row r="409" spans="1:34" x14ac:dyDescent="0.25">
      <c r="A409" t="s">
        <v>372</v>
      </c>
      <c r="C409">
        <v>373.15899999999999</v>
      </c>
      <c r="D409">
        <v>322.74700000000001</v>
      </c>
      <c r="E409">
        <v>343.18200000000002</v>
      </c>
      <c r="F409">
        <v>360.58499999999998</v>
      </c>
      <c r="G409">
        <v>343.93799999999999</v>
      </c>
      <c r="H409">
        <v>342.24299999999999</v>
      </c>
      <c r="I409">
        <v>343.18700000000001</v>
      </c>
      <c r="J409">
        <v>345.72300000000001</v>
      </c>
      <c r="K409">
        <v>345.04899999999998</v>
      </c>
      <c r="L409">
        <v>345.49599999999998</v>
      </c>
      <c r="M409">
        <v>344.51400000000001</v>
      </c>
      <c r="N409">
        <v>344.76299999999998</v>
      </c>
      <c r="O409">
        <v>344.74200000000002</v>
      </c>
      <c r="P409">
        <v>345.85199999999998</v>
      </c>
      <c r="Q409">
        <v>347.06799999999998</v>
      </c>
      <c r="R409">
        <v>347.71100000000001</v>
      </c>
      <c r="S409">
        <v>348.02199999999999</v>
      </c>
      <c r="T409">
        <v>348.584</v>
      </c>
      <c r="U409">
        <v>349.23099999999999</v>
      </c>
      <c r="V409">
        <v>349.13499999999999</v>
      </c>
      <c r="W409">
        <v>349.61799999999999</v>
      </c>
      <c r="X409">
        <v>349.07100000000003</v>
      </c>
      <c r="Y409">
        <v>348.68599999999998</v>
      </c>
      <c r="Z409">
        <v>348.9</v>
      </c>
      <c r="AA409">
        <v>349.57</v>
      </c>
      <c r="AB409">
        <v>350.28699999999998</v>
      </c>
      <c r="AC409">
        <v>350.03800000000001</v>
      </c>
      <c r="AD409">
        <v>350.03</v>
      </c>
      <c r="AE409">
        <v>349.32</v>
      </c>
      <c r="AF409">
        <v>349.69299999999998</v>
      </c>
      <c r="AG409">
        <v>350.31599999999997</v>
      </c>
      <c r="AH409">
        <v>350.928</v>
      </c>
    </row>
    <row r="410" spans="1:34" x14ac:dyDescent="0.25">
      <c r="A410" t="s">
        <v>333</v>
      </c>
      <c r="C410">
        <v>0.16</v>
      </c>
      <c r="D410">
        <v>0.124</v>
      </c>
      <c r="E410">
        <v>0.126</v>
      </c>
      <c r="F410">
        <v>0.13</v>
      </c>
      <c r="G410">
        <v>0.11799999999999999</v>
      </c>
      <c r="H410">
        <v>0.11899999999999999</v>
      </c>
      <c r="I410">
        <v>0.12</v>
      </c>
      <c r="J410">
        <v>0.123</v>
      </c>
      <c r="K410">
        <v>0.124</v>
      </c>
      <c r="L410">
        <v>0.125</v>
      </c>
      <c r="M410">
        <v>0.125</v>
      </c>
      <c r="N410">
        <v>0.126</v>
      </c>
      <c r="O410">
        <v>0.126</v>
      </c>
      <c r="P410">
        <v>0.127</v>
      </c>
      <c r="Q410">
        <v>0.128</v>
      </c>
      <c r="R410">
        <v>0.128</v>
      </c>
      <c r="S410">
        <v>0.127</v>
      </c>
      <c r="T410">
        <v>0.127</v>
      </c>
      <c r="U410">
        <v>0.127</v>
      </c>
      <c r="V410">
        <v>0.126</v>
      </c>
      <c r="W410">
        <v>0.126</v>
      </c>
      <c r="X410">
        <v>0.125</v>
      </c>
      <c r="Y410">
        <v>0.124</v>
      </c>
      <c r="Z410">
        <v>0.123</v>
      </c>
      <c r="AA410">
        <v>0.123</v>
      </c>
      <c r="AB410">
        <v>0.122</v>
      </c>
      <c r="AC410">
        <v>0.122</v>
      </c>
      <c r="AD410">
        <v>0.121</v>
      </c>
      <c r="AE410">
        <v>0.12</v>
      </c>
      <c r="AF410">
        <v>0.11899999999999999</v>
      </c>
      <c r="AG410">
        <v>0.11899999999999999</v>
      </c>
      <c r="AH410">
        <v>0.11899999999999999</v>
      </c>
    </row>
    <row r="411" spans="1:34" x14ac:dyDescent="0.25">
      <c r="A411" t="s">
        <v>332</v>
      </c>
      <c r="C411">
        <v>9.4600000000000009</v>
      </c>
      <c r="D411">
        <v>4.4489999999999998</v>
      </c>
      <c r="E411">
        <v>6.7350000000000003</v>
      </c>
      <c r="F411">
        <v>8.0060000000000002</v>
      </c>
      <c r="G411">
        <v>6.7679999999999998</v>
      </c>
      <c r="H411">
        <v>6.2910000000000004</v>
      </c>
      <c r="I411">
        <v>6.0060000000000002</v>
      </c>
      <c r="J411">
        <v>5.8330000000000002</v>
      </c>
      <c r="K411">
        <v>5.6040000000000001</v>
      </c>
      <c r="L411">
        <v>5.4240000000000004</v>
      </c>
      <c r="M411">
        <v>5.2160000000000002</v>
      </c>
      <c r="N411">
        <v>5.0439999999999996</v>
      </c>
      <c r="O411">
        <v>4.8600000000000003</v>
      </c>
      <c r="P411">
        <v>4.7779999999999996</v>
      </c>
      <c r="Q411">
        <v>4.7290000000000001</v>
      </c>
      <c r="R411">
        <v>4.649</v>
      </c>
      <c r="S411">
        <v>4.5999999999999996</v>
      </c>
      <c r="T411">
        <v>4.5430000000000001</v>
      </c>
      <c r="U411">
        <v>4.5330000000000004</v>
      </c>
      <c r="V411">
        <v>4.5010000000000003</v>
      </c>
      <c r="W411">
        <v>4.45</v>
      </c>
      <c r="X411">
        <v>4.3769999999999998</v>
      </c>
      <c r="Y411">
        <v>4.3529999999999998</v>
      </c>
      <c r="Z411">
        <v>4.3330000000000002</v>
      </c>
      <c r="AA411">
        <v>4.3410000000000002</v>
      </c>
      <c r="AB411">
        <v>4.3479999999999999</v>
      </c>
      <c r="AC411">
        <v>4.3330000000000002</v>
      </c>
      <c r="AD411">
        <v>4.33</v>
      </c>
      <c r="AE411">
        <v>4.3120000000000003</v>
      </c>
      <c r="AF411">
        <v>4.3159999999999998</v>
      </c>
      <c r="AG411">
        <v>4.3250000000000002</v>
      </c>
      <c r="AH411">
        <v>4.3319999999999999</v>
      </c>
    </row>
    <row r="412" spans="1:34" x14ac:dyDescent="0.25">
      <c r="A412" t="s">
        <v>331</v>
      </c>
      <c r="C412">
        <v>105.76</v>
      </c>
      <c r="D412">
        <v>79.162000000000006</v>
      </c>
      <c r="E412">
        <v>85.602000000000004</v>
      </c>
      <c r="F412">
        <v>90.584999999999994</v>
      </c>
      <c r="G412">
        <v>87.825999999999993</v>
      </c>
      <c r="H412">
        <v>85.543000000000006</v>
      </c>
      <c r="I412">
        <v>84.465999999999994</v>
      </c>
      <c r="J412">
        <v>84.114999999999995</v>
      </c>
      <c r="K412">
        <v>83.105000000000004</v>
      </c>
      <c r="L412">
        <v>82.683000000000007</v>
      </c>
      <c r="M412">
        <v>81.691999999999993</v>
      </c>
      <c r="N412">
        <v>81.290999999999997</v>
      </c>
      <c r="O412">
        <v>80.757000000000005</v>
      </c>
      <c r="P412">
        <v>80.662000000000006</v>
      </c>
      <c r="Q412">
        <v>80.712999999999994</v>
      </c>
      <c r="R412">
        <v>80.55</v>
      </c>
      <c r="S412">
        <v>80.352000000000004</v>
      </c>
      <c r="T412">
        <v>80.283000000000001</v>
      </c>
      <c r="U412">
        <v>80.174000000000007</v>
      </c>
      <c r="V412">
        <v>79.722999999999999</v>
      </c>
      <c r="W412">
        <v>79.602000000000004</v>
      </c>
      <c r="X412">
        <v>79.116</v>
      </c>
      <c r="Y412">
        <v>78.701999999999998</v>
      </c>
      <c r="Z412">
        <v>78.518000000000001</v>
      </c>
      <c r="AA412">
        <v>78.484999999999999</v>
      </c>
      <c r="AB412">
        <v>78.465000000000003</v>
      </c>
      <c r="AC412">
        <v>78.067999999999998</v>
      </c>
      <c r="AD412">
        <v>77.918000000000006</v>
      </c>
      <c r="AE412">
        <v>77.459000000000003</v>
      </c>
      <c r="AF412">
        <v>77.394000000000005</v>
      </c>
      <c r="AG412">
        <v>77.42</v>
      </c>
      <c r="AH412">
        <v>77.412000000000006</v>
      </c>
    </row>
    <row r="413" spans="1:34" x14ac:dyDescent="0.25">
      <c r="A413" t="s">
        <v>527</v>
      </c>
      <c r="C413">
        <v>35.536999999999999</v>
      </c>
      <c r="D413">
        <v>30.613</v>
      </c>
      <c r="E413">
        <v>34.351999999999997</v>
      </c>
      <c r="F413">
        <v>36.259</v>
      </c>
      <c r="G413">
        <v>35.662999999999997</v>
      </c>
      <c r="H413">
        <v>35.192999999999998</v>
      </c>
      <c r="I413">
        <v>35.030999999999999</v>
      </c>
      <c r="J413">
        <v>35.142000000000003</v>
      </c>
      <c r="K413">
        <v>34.881</v>
      </c>
      <c r="L413">
        <v>34.831000000000003</v>
      </c>
      <c r="M413">
        <v>34.552</v>
      </c>
      <c r="N413">
        <v>34.521000000000001</v>
      </c>
      <c r="O413">
        <v>34.466999999999999</v>
      </c>
      <c r="P413">
        <v>34.607999999999997</v>
      </c>
      <c r="Q413">
        <v>34.790999999999997</v>
      </c>
      <c r="R413">
        <v>34.893999999999998</v>
      </c>
      <c r="S413">
        <v>34.97</v>
      </c>
      <c r="T413">
        <v>35.097000000000001</v>
      </c>
      <c r="U413">
        <v>35.235999999999997</v>
      </c>
      <c r="V413">
        <v>35.265999999999998</v>
      </c>
      <c r="W413">
        <v>35.363</v>
      </c>
      <c r="X413">
        <v>35.292000000000002</v>
      </c>
      <c r="Y413">
        <v>35.253</v>
      </c>
      <c r="Z413">
        <v>35.323999999999998</v>
      </c>
      <c r="AA413">
        <v>35.473999999999997</v>
      </c>
      <c r="AB413">
        <v>35.627000000000002</v>
      </c>
      <c r="AC413">
        <v>35.606000000000002</v>
      </c>
      <c r="AD413">
        <v>35.698999999999998</v>
      </c>
      <c r="AE413">
        <v>35.637</v>
      </c>
      <c r="AF413">
        <v>35.771000000000001</v>
      </c>
      <c r="AG413">
        <v>35.956000000000003</v>
      </c>
      <c r="AH413">
        <v>36.122</v>
      </c>
    </row>
    <row r="414" spans="1:34" x14ac:dyDescent="0.25">
      <c r="A414" t="s">
        <v>287</v>
      </c>
      <c r="C414">
        <v>28.350999999999999</v>
      </c>
      <c r="D414">
        <v>20.652999999999999</v>
      </c>
      <c r="E414">
        <v>16.082999999999998</v>
      </c>
      <c r="F414">
        <v>21.896000000000001</v>
      </c>
      <c r="G414">
        <v>11.426</v>
      </c>
      <c r="H414">
        <v>12.757999999999999</v>
      </c>
      <c r="I414">
        <v>14.162000000000001</v>
      </c>
      <c r="J414">
        <v>15.662000000000001</v>
      </c>
      <c r="K414">
        <v>16.922000000000001</v>
      </c>
      <c r="L414">
        <v>18.167000000000002</v>
      </c>
      <c r="M414">
        <v>19.146999999999998</v>
      </c>
      <c r="N414">
        <v>20.145</v>
      </c>
      <c r="O414">
        <v>20.939</v>
      </c>
      <c r="P414">
        <v>21.704999999999998</v>
      </c>
      <c r="Q414">
        <v>22.303999999999998</v>
      </c>
      <c r="R414">
        <v>22.628</v>
      </c>
      <c r="S414">
        <v>22.736000000000001</v>
      </c>
      <c r="T414">
        <v>22.771000000000001</v>
      </c>
      <c r="U414">
        <v>22.815000000000001</v>
      </c>
      <c r="V414">
        <v>22.774999999999999</v>
      </c>
      <c r="W414">
        <v>22.791</v>
      </c>
      <c r="X414">
        <v>22.689</v>
      </c>
      <c r="Y414">
        <v>22.608000000000001</v>
      </c>
      <c r="Z414">
        <v>22.597000000000001</v>
      </c>
      <c r="AA414">
        <v>22.638000000000002</v>
      </c>
      <c r="AB414">
        <v>22.678000000000001</v>
      </c>
      <c r="AC414">
        <v>22.603000000000002</v>
      </c>
      <c r="AD414">
        <v>22.603000000000002</v>
      </c>
      <c r="AE414">
        <v>22.501000000000001</v>
      </c>
      <c r="AF414">
        <v>22.524999999999999</v>
      </c>
      <c r="AG414">
        <v>22.58</v>
      </c>
      <c r="AH414">
        <v>22.620999999999999</v>
      </c>
    </row>
    <row r="415" spans="1:34" x14ac:dyDescent="0.25">
      <c r="A415" t="s">
        <v>329</v>
      </c>
      <c r="C415">
        <v>6.9269999999999996</v>
      </c>
      <c r="D415">
        <v>5.9020000000000001</v>
      </c>
      <c r="E415">
        <v>5.8620000000000001</v>
      </c>
      <c r="F415">
        <v>5.98</v>
      </c>
      <c r="G415">
        <v>6.36</v>
      </c>
      <c r="H415">
        <v>6.367</v>
      </c>
      <c r="I415">
        <v>6.4169999999999998</v>
      </c>
      <c r="J415">
        <v>6.4969999999999999</v>
      </c>
      <c r="K415">
        <v>6.5010000000000003</v>
      </c>
      <c r="L415">
        <v>6.5380000000000003</v>
      </c>
      <c r="M415">
        <v>6.53</v>
      </c>
      <c r="N415">
        <v>6.5490000000000004</v>
      </c>
      <c r="O415">
        <v>6.5650000000000004</v>
      </c>
      <c r="P415">
        <v>6.6139999999999999</v>
      </c>
      <c r="Q415">
        <v>6.6619999999999999</v>
      </c>
      <c r="R415">
        <v>6.6909999999999998</v>
      </c>
      <c r="S415">
        <v>6.6980000000000004</v>
      </c>
      <c r="T415">
        <v>6.7119999999999997</v>
      </c>
      <c r="U415">
        <v>6.7309999999999999</v>
      </c>
      <c r="V415">
        <v>6.7290000000000001</v>
      </c>
      <c r="W415">
        <v>6.7380000000000004</v>
      </c>
      <c r="X415">
        <v>6.7140000000000004</v>
      </c>
      <c r="Y415">
        <v>6.6950000000000003</v>
      </c>
      <c r="Z415">
        <v>6.6970000000000001</v>
      </c>
      <c r="AA415">
        <v>6.7149999999999999</v>
      </c>
      <c r="AB415">
        <v>6.7329999999999997</v>
      </c>
      <c r="AC415">
        <v>6.7169999999999996</v>
      </c>
      <c r="AD415">
        <v>6.7229999999999999</v>
      </c>
      <c r="AE415">
        <v>6.6989999999999998</v>
      </c>
      <c r="AF415">
        <v>6.7119999999999997</v>
      </c>
      <c r="AG415">
        <v>6.734</v>
      </c>
      <c r="AH415">
        <v>6.7530000000000001</v>
      </c>
    </row>
    <row r="416" spans="1:34" x14ac:dyDescent="0.25">
      <c r="A416" t="s">
        <v>286</v>
      </c>
      <c r="C416">
        <v>698.17600000000004</v>
      </c>
      <c r="D416">
        <v>579.73800000000006</v>
      </c>
      <c r="E416">
        <v>611.49400000000003</v>
      </c>
      <c r="F416">
        <v>650.47500000000002</v>
      </c>
      <c r="G416">
        <v>619.13900000000001</v>
      </c>
      <c r="H416">
        <v>615.27499999999998</v>
      </c>
      <c r="I416">
        <v>616.84100000000001</v>
      </c>
      <c r="J416">
        <v>622.04200000000003</v>
      </c>
      <c r="K416">
        <v>621.14099999999996</v>
      </c>
      <c r="L416">
        <v>622.93600000000004</v>
      </c>
      <c r="M416">
        <v>621.25199999999995</v>
      </c>
      <c r="N416">
        <v>622.399</v>
      </c>
      <c r="O416">
        <v>622.77800000000002</v>
      </c>
      <c r="P416">
        <v>625.68899999999996</v>
      </c>
      <c r="Q416">
        <v>628.76800000000003</v>
      </c>
      <c r="R416">
        <v>630.25300000000004</v>
      </c>
      <c r="S416">
        <v>630.80700000000002</v>
      </c>
      <c r="T416">
        <v>631.84699999999998</v>
      </c>
      <c r="U416">
        <v>633.08500000000004</v>
      </c>
      <c r="V416">
        <v>632.58600000000001</v>
      </c>
      <c r="W416">
        <v>633.37</v>
      </c>
      <c r="X416">
        <v>631.74400000000003</v>
      </c>
      <c r="Y416">
        <v>630.572</v>
      </c>
      <c r="Z416">
        <v>630.85599999999999</v>
      </c>
      <c r="AA416">
        <v>632.221</v>
      </c>
      <c r="AB416">
        <v>633.65499999999997</v>
      </c>
      <c r="AC416">
        <v>632.73400000000004</v>
      </c>
      <c r="AD416">
        <v>632.95899999999995</v>
      </c>
      <c r="AE416">
        <v>631.26900000000001</v>
      </c>
      <c r="AF416">
        <v>632.18499999999995</v>
      </c>
      <c r="AG416">
        <v>633.72900000000004</v>
      </c>
      <c r="AH416">
        <v>635.11099999999999</v>
      </c>
    </row>
    <row r="418" spans="1:34" x14ac:dyDescent="0.25">
      <c r="A418" t="s">
        <v>371</v>
      </c>
    </row>
    <row r="419" spans="1:34" x14ac:dyDescent="0.25">
      <c r="A419" t="s">
        <v>325</v>
      </c>
      <c r="C419">
        <v>0.21</v>
      </c>
      <c r="D419">
        <v>0.20699999999999999</v>
      </c>
      <c r="E419">
        <v>0.20200000000000001</v>
      </c>
      <c r="F419">
        <v>0.20399999999999999</v>
      </c>
      <c r="G419">
        <v>0.20899999999999999</v>
      </c>
      <c r="H419">
        <v>0.20899999999999999</v>
      </c>
      <c r="I419">
        <v>0.20899999999999999</v>
      </c>
      <c r="J419">
        <v>0.20799999999999999</v>
      </c>
      <c r="K419">
        <v>0.20799999999999999</v>
      </c>
      <c r="L419">
        <v>0.20699999999999999</v>
      </c>
      <c r="M419">
        <v>0.20699999999999999</v>
      </c>
      <c r="N419">
        <v>0.20699999999999999</v>
      </c>
      <c r="O419">
        <v>0.20599999999999999</v>
      </c>
      <c r="P419">
        <v>0.20599999999999999</v>
      </c>
      <c r="Q419">
        <v>0.20599999999999999</v>
      </c>
      <c r="R419">
        <v>0.20499999999999999</v>
      </c>
      <c r="S419">
        <v>0.20499999999999999</v>
      </c>
      <c r="T419">
        <v>0.20499999999999999</v>
      </c>
      <c r="U419">
        <v>0.20399999999999999</v>
      </c>
      <c r="V419">
        <v>0.20399999999999999</v>
      </c>
      <c r="W419">
        <v>0.20399999999999999</v>
      </c>
      <c r="X419">
        <v>0.20399999999999999</v>
      </c>
      <c r="Y419">
        <v>0.20399999999999999</v>
      </c>
      <c r="Z419">
        <v>0.20300000000000001</v>
      </c>
      <c r="AA419">
        <v>0.20300000000000001</v>
      </c>
      <c r="AB419">
        <v>0.20300000000000001</v>
      </c>
      <c r="AC419">
        <v>0.20300000000000001</v>
      </c>
      <c r="AD419">
        <v>0.20200000000000001</v>
      </c>
      <c r="AE419">
        <v>0.20200000000000001</v>
      </c>
      <c r="AF419">
        <v>0.20200000000000001</v>
      </c>
      <c r="AG419">
        <v>0.20200000000000001</v>
      </c>
      <c r="AH419">
        <v>0.20200000000000001</v>
      </c>
    </row>
    <row r="420" spans="1:34" x14ac:dyDescent="0.25">
      <c r="A420" t="s">
        <v>370</v>
      </c>
      <c r="C420">
        <v>0.56499999999999995</v>
      </c>
      <c r="D420">
        <v>0.57699999999999996</v>
      </c>
      <c r="E420">
        <v>0.57999999999999996</v>
      </c>
      <c r="F420">
        <v>0.57799999999999996</v>
      </c>
      <c r="G420">
        <v>0.56699999999999995</v>
      </c>
      <c r="H420">
        <v>0.56399999999999995</v>
      </c>
      <c r="I420">
        <v>0.56200000000000006</v>
      </c>
      <c r="J420">
        <v>0.55800000000000005</v>
      </c>
      <c r="K420">
        <v>0.55600000000000005</v>
      </c>
      <c r="L420">
        <v>0.55300000000000005</v>
      </c>
      <c r="M420">
        <v>0.55000000000000004</v>
      </c>
      <c r="N420">
        <v>0.54800000000000004</v>
      </c>
      <c r="O420">
        <v>0.54500000000000004</v>
      </c>
      <c r="P420">
        <v>0.54200000000000004</v>
      </c>
      <c r="Q420">
        <v>0.53900000000000003</v>
      </c>
      <c r="R420">
        <v>0.53600000000000003</v>
      </c>
      <c r="S420">
        <v>0.53500000000000003</v>
      </c>
      <c r="T420">
        <v>0.53300000000000003</v>
      </c>
      <c r="U420">
        <v>0.53200000000000003</v>
      </c>
      <c r="V420">
        <v>0.53100000000000003</v>
      </c>
      <c r="W420">
        <v>0.52900000000000003</v>
      </c>
      <c r="X420">
        <v>0.52900000000000003</v>
      </c>
      <c r="Y420">
        <v>0.52900000000000003</v>
      </c>
      <c r="Z420">
        <v>0.52800000000000002</v>
      </c>
      <c r="AA420">
        <v>0.52600000000000002</v>
      </c>
      <c r="AB420">
        <v>0.52500000000000002</v>
      </c>
      <c r="AC420">
        <v>0.52400000000000002</v>
      </c>
      <c r="AD420">
        <v>0.52300000000000002</v>
      </c>
      <c r="AE420">
        <v>0.52200000000000002</v>
      </c>
      <c r="AF420">
        <v>0.52100000000000002</v>
      </c>
      <c r="AG420">
        <v>0.51900000000000002</v>
      </c>
      <c r="AH420">
        <v>0.51700000000000002</v>
      </c>
    </row>
    <row r="421" spans="1:34" x14ac:dyDescent="0.25">
      <c r="A421" t="s">
        <v>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25">
      <c r="A422" t="s">
        <v>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25">
      <c r="A423" t="s">
        <v>332</v>
      </c>
      <c r="C423">
        <v>1.4E-2</v>
      </c>
      <c r="D423">
        <v>8.0000000000000002E-3</v>
      </c>
      <c r="E423">
        <v>1.0999999999999999E-2</v>
      </c>
      <c r="F423">
        <v>1.2999999999999999E-2</v>
      </c>
      <c r="G423">
        <v>1.0999999999999999E-2</v>
      </c>
      <c r="H423">
        <v>0.01</v>
      </c>
      <c r="I423">
        <v>0.01</v>
      </c>
      <c r="J423">
        <v>8.9999999999999993E-3</v>
      </c>
      <c r="K423">
        <v>8.9999999999999993E-3</v>
      </c>
      <c r="L423">
        <v>8.9999999999999993E-3</v>
      </c>
      <c r="M423">
        <v>8.0000000000000002E-3</v>
      </c>
      <c r="N423">
        <v>8.0000000000000002E-3</v>
      </c>
      <c r="O423">
        <v>8.0000000000000002E-3</v>
      </c>
      <c r="P423">
        <v>7.0000000000000001E-3</v>
      </c>
      <c r="Q423">
        <v>7.0000000000000001E-3</v>
      </c>
      <c r="R423">
        <v>7.0000000000000001E-3</v>
      </c>
      <c r="S423">
        <v>7.0000000000000001E-3</v>
      </c>
      <c r="T423">
        <v>7.0000000000000001E-3</v>
      </c>
      <c r="U423">
        <v>7.0000000000000001E-3</v>
      </c>
      <c r="V423">
        <v>7.0000000000000001E-3</v>
      </c>
      <c r="W423">
        <v>7.0000000000000001E-3</v>
      </c>
      <c r="X423">
        <v>7.0000000000000001E-3</v>
      </c>
      <c r="Y423">
        <v>7.0000000000000001E-3</v>
      </c>
      <c r="Z423">
        <v>7.0000000000000001E-3</v>
      </c>
      <c r="AA423">
        <v>7.0000000000000001E-3</v>
      </c>
      <c r="AB423">
        <v>7.0000000000000001E-3</v>
      </c>
      <c r="AC423">
        <v>6.0000000000000001E-3</v>
      </c>
      <c r="AD423">
        <v>6.0000000000000001E-3</v>
      </c>
      <c r="AE423">
        <v>6.0000000000000001E-3</v>
      </c>
      <c r="AF423">
        <v>6.0000000000000001E-3</v>
      </c>
      <c r="AG423">
        <v>6.0000000000000001E-3</v>
      </c>
      <c r="AH423">
        <v>6.0000000000000001E-3</v>
      </c>
    </row>
    <row r="424" spans="1:34" x14ac:dyDescent="0.25">
      <c r="A424" t="s">
        <v>331</v>
      </c>
      <c r="C424">
        <v>0.16</v>
      </c>
      <c r="D424">
        <v>0.14099999999999999</v>
      </c>
      <c r="E424">
        <v>0.14499999999999999</v>
      </c>
      <c r="F424">
        <v>0.14499999999999999</v>
      </c>
      <c r="G424">
        <v>0.14499999999999999</v>
      </c>
      <c r="H424">
        <v>0.14099999999999999</v>
      </c>
      <c r="I424">
        <v>0.13800000000000001</v>
      </c>
      <c r="J424">
        <v>0.13600000000000001</v>
      </c>
      <c r="K424">
        <v>0.13400000000000001</v>
      </c>
      <c r="L424">
        <v>0.13200000000000001</v>
      </c>
      <c r="M424">
        <v>0.13100000000000001</v>
      </c>
      <c r="N424">
        <v>0.129</v>
      </c>
      <c r="O424">
        <v>0.128</v>
      </c>
      <c r="P424">
        <v>0.126</v>
      </c>
      <c r="Q424">
        <v>0.125</v>
      </c>
      <c r="R424">
        <v>0.124</v>
      </c>
      <c r="S424">
        <v>0.124</v>
      </c>
      <c r="T424">
        <v>0.123</v>
      </c>
      <c r="U424">
        <v>0.122</v>
      </c>
      <c r="V424">
        <v>0.121</v>
      </c>
      <c r="W424">
        <v>0.121</v>
      </c>
      <c r="X424">
        <v>0.12</v>
      </c>
      <c r="Y424">
        <v>0.11899999999999999</v>
      </c>
      <c r="Z424">
        <v>0.11899999999999999</v>
      </c>
      <c r="AA424">
        <v>0.11799999999999999</v>
      </c>
      <c r="AB424">
        <v>0.11799999999999999</v>
      </c>
      <c r="AC424">
        <v>0.11700000000000001</v>
      </c>
      <c r="AD424">
        <v>0.11600000000000001</v>
      </c>
      <c r="AE424">
        <v>0.11600000000000001</v>
      </c>
      <c r="AF424">
        <v>0.115</v>
      </c>
      <c r="AG424">
        <v>0.115</v>
      </c>
      <c r="AH424">
        <v>0.114</v>
      </c>
    </row>
    <row r="425" spans="1:34" x14ac:dyDescent="0.25">
      <c r="A425" t="s">
        <v>527</v>
      </c>
      <c r="C425">
        <v>5.3999999999999999E-2</v>
      </c>
      <c r="D425">
        <v>5.5E-2</v>
      </c>
      <c r="E425">
        <v>5.8000000000000003E-2</v>
      </c>
      <c r="F425">
        <v>5.8000000000000003E-2</v>
      </c>
      <c r="G425">
        <v>5.8999999999999997E-2</v>
      </c>
      <c r="H425">
        <v>5.8000000000000003E-2</v>
      </c>
      <c r="I425">
        <v>5.7000000000000002E-2</v>
      </c>
      <c r="J425">
        <v>5.7000000000000002E-2</v>
      </c>
      <c r="K425">
        <v>5.6000000000000001E-2</v>
      </c>
      <c r="L425">
        <v>5.6000000000000001E-2</v>
      </c>
      <c r="M425">
        <v>5.5E-2</v>
      </c>
      <c r="N425">
        <v>5.5E-2</v>
      </c>
      <c r="O425">
        <v>5.5E-2</v>
      </c>
      <c r="P425">
        <v>5.3999999999999999E-2</v>
      </c>
      <c r="Q425">
        <v>5.3999999999999999E-2</v>
      </c>
      <c r="R425">
        <v>5.3999999999999999E-2</v>
      </c>
      <c r="S425">
        <v>5.3999999999999999E-2</v>
      </c>
      <c r="T425">
        <v>5.3999999999999999E-2</v>
      </c>
      <c r="U425">
        <v>5.3999999999999999E-2</v>
      </c>
      <c r="V425">
        <v>5.3999999999999999E-2</v>
      </c>
      <c r="W425">
        <v>5.3999999999999999E-2</v>
      </c>
      <c r="X425">
        <v>5.3999999999999999E-2</v>
      </c>
      <c r="Y425">
        <v>5.2999999999999999E-2</v>
      </c>
      <c r="Z425">
        <v>5.2999999999999999E-2</v>
      </c>
      <c r="AA425">
        <v>5.2999999999999999E-2</v>
      </c>
      <c r="AB425">
        <v>5.2999999999999999E-2</v>
      </c>
      <c r="AC425">
        <v>5.2999999999999999E-2</v>
      </c>
      <c r="AD425">
        <v>5.2999999999999999E-2</v>
      </c>
      <c r="AE425">
        <v>5.2999999999999999E-2</v>
      </c>
      <c r="AF425">
        <v>5.2999999999999999E-2</v>
      </c>
      <c r="AG425">
        <v>5.2999999999999999E-2</v>
      </c>
      <c r="AH425">
        <v>5.2999999999999999E-2</v>
      </c>
    </row>
    <row r="426" spans="1:34" x14ac:dyDescent="0.25">
      <c r="A426" t="s">
        <v>287</v>
      </c>
      <c r="C426">
        <v>4.2999999999999997E-2</v>
      </c>
      <c r="D426">
        <v>3.6999999999999998E-2</v>
      </c>
      <c r="E426">
        <v>2.7E-2</v>
      </c>
      <c r="F426">
        <v>3.5000000000000003E-2</v>
      </c>
      <c r="G426">
        <v>1.9E-2</v>
      </c>
      <c r="H426">
        <v>2.1000000000000001E-2</v>
      </c>
      <c r="I426">
        <v>2.3E-2</v>
      </c>
      <c r="J426">
        <v>2.5000000000000001E-2</v>
      </c>
      <c r="K426">
        <v>2.7E-2</v>
      </c>
      <c r="L426">
        <v>2.9000000000000001E-2</v>
      </c>
      <c r="M426">
        <v>3.1E-2</v>
      </c>
      <c r="N426">
        <v>3.2000000000000001E-2</v>
      </c>
      <c r="O426">
        <v>3.3000000000000002E-2</v>
      </c>
      <c r="P426">
        <v>3.4000000000000002E-2</v>
      </c>
      <c r="Q426">
        <v>3.5000000000000003E-2</v>
      </c>
      <c r="R426">
        <v>3.5000000000000003E-2</v>
      </c>
      <c r="S426">
        <v>3.5000000000000003E-2</v>
      </c>
      <c r="T426">
        <v>3.5000000000000003E-2</v>
      </c>
      <c r="U426">
        <v>3.5000000000000003E-2</v>
      </c>
      <c r="V426">
        <v>3.5000000000000003E-2</v>
      </c>
      <c r="W426">
        <v>3.5000000000000003E-2</v>
      </c>
      <c r="X426">
        <v>3.4000000000000002E-2</v>
      </c>
      <c r="Y426">
        <v>3.4000000000000002E-2</v>
      </c>
      <c r="Z426">
        <v>3.4000000000000002E-2</v>
      </c>
      <c r="AA426">
        <v>3.4000000000000002E-2</v>
      </c>
      <c r="AB426">
        <v>3.4000000000000002E-2</v>
      </c>
      <c r="AC426">
        <v>3.4000000000000002E-2</v>
      </c>
      <c r="AD426">
        <v>3.4000000000000002E-2</v>
      </c>
      <c r="AE426">
        <v>3.4000000000000002E-2</v>
      </c>
      <c r="AF426">
        <v>3.4000000000000002E-2</v>
      </c>
      <c r="AG426">
        <v>3.3000000000000002E-2</v>
      </c>
      <c r="AH426">
        <v>3.3000000000000002E-2</v>
      </c>
    </row>
    <row r="427" spans="1:34" x14ac:dyDescent="0.25">
      <c r="A427" t="s">
        <v>329</v>
      </c>
      <c r="C427">
        <v>0.01</v>
      </c>
      <c r="D427">
        <v>1.0999999999999999E-2</v>
      </c>
      <c r="E427">
        <v>0.01</v>
      </c>
      <c r="F427">
        <v>0.01</v>
      </c>
      <c r="G427">
        <v>0.01</v>
      </c>
      <c r="H427">
        <v>1.0999999999999999E-2</v>
      </c>
      <c r="I427">
        <v>1.0999999999999999E-2</v>
      </c>
      <c r="J427">
        <v>0.01</v>
      </c>
      <c r="K427">
        <v>0.01</v>
      </c>
      <c r="L427">
        <v>0.01</v>
      </c>
      <c r="M427">
        <v>0.01</v>
      </c>
      <c r="N427">
        <v>0.01</v>
      </c>
      <c r="O427">
        <v>0.01</v>
      </c>
      <c r="P427">
        <v>0.01</v>
      </c>
      <c r="Q427">
        <v>0.01</v>
      </c>
      <c r="R427">
        <v>0.01</v>
      </c>
      <c r="S427">
        <v>0.01</v>
      </c>
      <c r="T427">
        <v>0.01</v>
      </c>
      <c r="U427">
        <v>0.01</v>
      </c>
      <c r="V427">
        <v>0.01</v>
      </c>
      <c r="W427">
        <v>0.01</v>
      </c>
      <c r="X427">
        <v>0.01</v>
      </c>
      <c r="Y427">
        <v>0.01</v>
      </c>
      <c r="Z427">
        <v>0.01</v>
      </c>
      <c r="AA427">
        <v>0.01</v>
      </c>
      <c r="AB427">
        <v>0.01</v>
      </c>
      <c r="AC427">
        <v>0.01</v>
      </c>
      <c r="AD427">
        <v>0.01</v>
      </c>
      <c r="AE427">
        <v>0.01</v>
      </c>
      <c r="AF427">
        <v>0.01</v>
      </c>
      <c r="AG427">
        <v>0.01</v>
      </c>
      <c r="AH427">
        <v>0.01</v>
      </c>
    </row>
    <row r="429" spans="1:34" x14ac:dyDescent="0.25">
      <c r="A429" t="s">
        <v>352</v>
      </c>
    </row>
    <row r="431" spans="1:34" x14ac:dyDescent="0.25">
      <c r="A431" t="s">
        <v>350</v>
      </c>
    </row>
    <row r="432" spans="1:34" x14ac:dyDescent="0.25">
      <c r="A432" t="s">
        <v>343</v>
      </c>
      <c r="C432">
        <v>138.822</v>
      </c>
      <c r="D432">
        <v>116.089</v>
      </c>
      <c r="E432">
        <v>119.55200000000001</v>
      </c>
      <c r="F432">
        <v>127.057</v>
      </c>
      <c r="G432">
        <v>127.062</v>
      </c>
      <c r="H432">
        <v>126.78400000000001</v>
      </c>
      <c r="I432">
        <v>127.474</v>
      </c>
      <c r="J432">
        <v>128.97200000000001</v>
      </c>
      <c r="K432">
        <v>128.97900000000001</v>
      </c>
      <c r="L432">
        <v>129.69399999999999</v>
      </c>
      <c r="M432">
        <v>129.499</v>
      </c>
      <c r="N432">
        <v>129.982</v>
      </c>
      <c r="O432">
        <v>130.345</v>
      </c>
      <c r="P432">
        <v>131.36500000000001</v>
      </c>
      <c r="Q432">
        <v>132.39599999999999</v>
      </c>
      <c r="R432">
        <v>133.02500000000001</v>
      </c>
      <c r="S432">
        <v>133.32400000000001</v>
      </c>
      <c r="T432">
        <v>133.75399999999999</v>
      </c>
      <c r="U432">
        <v>134.26</v>
      </c>
      <c r="V432">
        <v>134.35400000000001</v>
      </c>
      <c r="W432">
        <v>134.70500000000001</v>
      </c>
      <c r="X432">
        <v>134.38300000000001</v>
      </c>
      <c r="Y432">
        <v>134.17500000000001</v>
      </c>
      <c r="Z432">
        <v>134.38499999999999</v>
      </c>
      <c r="AA432">
        <v>134.898</v>
      </c>
      <c r="AB432">
        <v>135.41800000000001</v>
      </c>
      <c r="AC432">
        <v>135.27000000000001</v>
      </c>
      <c r="AD432">
        <v>135.55799999999999</v>
      </c>
      <c r="AE432">
        <v>135.24299999999999</v>
      </c>
      <c r="AF432">
        <v>135.678</v>
      </c>
      <c r="AG432">
        <v>136.30199999999999</v>
      </c>
      <c r="AH432">
        <v>136.84800000000001</v>
      </c>
    </row>
    <row r="433" spans="1:34" x14ac:dyDescent="0.25">
      <c r="A433" t="s">
        <v>342</v>
      </c>
      <c r="C433">
        <v>271.51499999999999</v>
      </c>
      <c r="D433">
        <v>220.398</v>
      </c>
      <c r="E433">
        <v>240.12899999999999</v>
      </c>
      <c r="F433">
        <v>256.73500000000001</v>
      </c>
      <c r="G433">
        <v>239.386</v>
      </c>
      <c r="H433">
        <v>236.98699999999999</v>
      </c>
      <c r="I433">
        <v>237.227</v>
      </c>
      <c r="J433">
        <v>239.05799999999999</v>
      </c>
      <c r="K433">
        <v>237.68</v>
      </c>
      <c r="L433">
        <v>237.423</v>
      </c>
      <c r="M433">
        <v>235.73699999999999</v>
      </c>
      <c r="N433">
        <v>235.28100000000001</v>
      </c>
      <c r="O433">
        <v>234.55600000000001</v>
      </c>
      <c r="P433">
        <v>234.96199999999999</v>
      </c>
      <c r="Q433">
        <v>235.47300000000001</v>
      </c>
      <c r="R433">
        <v>235.411</v>
      </c>
      <c r="S433">
        <v>235.018</v>
      </c>
      <c r="T433">
        <v>234.874</v>
      </c>
      <c r="U433">
        <v>234.81700000000001</v>
      </c>
      <c r="V433">
        <v>234.017</v>
      </c>
      <c r="W433">
        <v>233.79499999999999</v>
      </c>
      <c r="X433">
        <v>232.54300000000001</v>
      </c>
      <c r="Y433">
        <v>231.45400000000001</v>
      </c>
      <c r="Z433">
        <v>230.96299999999999</v>
      </c>
      <c r="AA433">
        <v>230.928</v>
      </c>
      <c r="AB433">
        <v>230.941</v>
      </c>
      <c r="AC433">
        <v>229.98599999999999</v>
      </c>
      <c r="AD433">
        <v>229.274</v>
      </c>
      <c r="AE433">
        <v>227.86</v>
      </c>
      <c r="AF433">
        <v>227.52699999999999</v>
      </c>
      <c r="AG433">
        <v>227.447</v>
      </c>
      <c r="AH433">
        <v>227.35400000000001</v>
      </c>
    </row>
    <row r="434" spans="1:34" x14ac:dyDescent="0.25">
      <c r="A434" t="s">
        <v>341</v>
      </c>
      <c r="C434">
        <v>0.16</v>
      </c>
      <c r="D434">
        <v>0.124</v>
      </c>
      <c r="E434">
        <v>0.126</v>
      </c>
      <c r="F434">
        <v>0.13</v>
      </c>
      <c r="G434">
        <v>0.11799999999999999</v>
      </c>
      <c r="H434">
        <v>0.11899999999999999</v>
      </c>
      <c r="I434">
        <v>0.12</v>
      </c>
      <c r="J434">
        <v>0.123</v>
      </c>
      <c r="K434">
        <v>0.124</v>
      </c>
      <c r="L434">
        <v>0.125</v>
      </c>
      <c r="M434">
        <v>0.125</v>
      </c>
      <c r="N434">
        <v>0.126</v>
      </c>
      <c r="O434">
        <v>0.126</v>
      </c>
      <c r="P434">
        <v>0.127</v>
      </c>
      <c r="Q434">
        <v>0.128</v>
      </c>
      <c r="R434">
        <v>0.128</v>
      </c>
      <c r="S434">
        <v>0.127</v>
      </c>
      <c r="T434">
        <v>0.127</v>
      </c>
      <c r="U434">
        <v>0.127</v>
      </c>
      <c r="V434">
        <v>0.126</v>
      </c>
      <c r="W434">
        <v>0.126</v>
      </c>
      <c r="X434">
        <v>0.125</v>
      </c>
      <c r="Y434">
        <v>0.124</v>
      </c>
      <c r="Z434">
        <v>0.123</v>
      </c>
      <c r="AA434">
        <v>0.123</v>
      </c>
      <c r="AB434">
        <v>0.122</v>
      </c>
      <c r="AC434">
        <v>0.122</v>
      </c>
      <c r="AD434">
        <v>0.121</v>
      </c>
      <c r="AE434">
        <v>0.12</v>
      </c>
      <c r="AF434">
        <v>0.11899999999999999</v>
      </c>
      <c r="AG434">
        <v>0.11899999999999999</v>
      </c>
      <c r="AH434">
        <v>0.11899999999999999</v>
      </c>
    </row>
    <row r="435" spans="1:34" x14ac:dyDescent="0.25">
      <c r="A435" t="s">
        <v>340</v>
      </c>
      <c r="C435">
        <v>9.4600000000000009</v>
      </c>
      <c r="D435">
        <v>4.4489999999999998</v>
      </c>
      <c r="E435">
        <v>6.7350000000000003</v>
      </c>
      <c r="F435">
        <v>8.0060000000000002</v>
      </c>
      <c r="G435">
        <v>6.7679999999999998</v>
      </c>
      <c r="H435">
        <v>6.2910000000000004</v>
      </c>
      <c r="I435">
        <v>6.0060000000000002</v>
      </c>
      <c r="J435">
        <v>5.8330000000000002</v>
      </c>
      <c r="K435">
        <v>5.6040000000000001</v>
      </c>
      <c r="L435">
        <v>5.4240000000000004</v>
      </c>
      <c r="M435">
        <v>5.2160000000000002</v>
      </c>
      <c r="N435">
        <v>5.0439999999999996</v>
      </c>
      <c r="O435">
        <v>4.8600000000000003</v>
      </c>
      <c r="P435">
        <v>4.7779999999999996</v>
      </c>
      <c r="Q435">
        <v>4.7290000000000001</v>
      </c>
      <c r="R435">
        <v>4.649</v>
      </c>
      <c r="S435">
        <v>4.5999999999999996</v>
      </c>
      <c r="T435">
        <v>4.5430000000000001</v>
      </c>
      <c r="U435">
        <v>4.5330000000000004</v>
      </c>
      <c r="V435">
        <v>4.5010000000000003</v>
      </c>
      <c r="W435">
        <v>4.45</v>
      </c>
      <c r="X435">
        <v>4.3769999999999998</v>
      </c>
      <c r="Y435">
        <v>4.3529999999999998</v>
      </c>
      <c r="Z435">
        <v>4.3330000000000002</v>
      </c>
      <c r="AA435">
        <v>4.3410000000000002</v>
      </c>
      <c r="AB435">
        <v>4.3479999999999999</v>
      </c>
      <c r="AC435">
        <v>4.3330000000000002</v>
      </c>
      <c r="AD435">
        <v>4.33</v>
      </c>
      <c r="AE435">
        <v>4.3120000000000003</v>
      </c>
      <c r="AF435">
        <v>4.3159999999999998</v>
      </c>
      <c r="AG435">
        <v>4.3250000000000002</v>
      </c>
      <c r="AH435">
        <v>4.3319999999999999</v>
      </c>
    </row>
    <row r="436" spans="1:34" x14ac:dyDescent="0.25">
      <c r="A436" t="s">
        <v>339</v>
      </c>
      <c r="C436">
        <v>105.76</v>
      </c>
      <c r="D436">
        <v>79.162000000000006</v>
      </c>
      <c r="E436">
        <v>85.602000000000004</v>
      </c>
      <c r="F436">
        <v>90.584999999999994</v>
      </c>
      <c r="G436">
        <v>87.825999999999993</v>
      </c>
      <c r="H436">
        <v>85.543000000000006</v>
      </c>
      <c r="I436">
        <v>84.465999999999994</v>
      </c>
      <c r="J436">
        <v>84.114999999999995</v>
      </c>
      <c r="K436">
        <v>83.105000000000004</v>
      </c>
      <c r="L436">
        <v>82.683000000000007</v>
      </c>
      <c r="M436">
        <v>81.691999999999993</v>
      </c>
      <c r="N436">
        <v>81.290999999999997</v>
      </c>
      <c r="O436">
        <v>80.757000000000005</v>
      </c>
      <c r="P436">
        <v>80.662000000000006</v>
      </c>
      <c r="Q436">
        <v>80.712999999999994</v>
      </c>
      <c r="R436">
        <v>80.55</v>
      </c>
      <c r="S436">
        <v>80.352000000000004</v>
      </c>
      <c r="T436">
        <v>80.283000000000001</v>
      </c>
      <c r="U436">
        <v>80.174000000000007</v>
      </c>
      <c r="V436">
        <v>79.722999999999999</v>
      </c>
      <c r="W436">
        <v>79.602000000000004</v>
      </c>
      <c r="X436">
        <v>79.116</v>
      </c>
      <c r="Y436">
        <v>78.701999999999998</v>
      </c>
      <c r="Z436">
        <v>78.518000000000001</v>
      </c>
      <c r="AA436">
        <v>78.484999999999999</v>
      </c>
      <c r="AB436">
        <v>78.465000000000003</v>
      </c>
      <c r="AC436">
        <v>78.067999999999998</v>
      </c>
      <c r="AD436">
        <v>77.918000000000006</v>
      </c>
      <c r="AE436">
        <v>77.459000000000003</v>
      </c>
      <c r="AF436">
        <v>77.394000000000005</v>
      </c>
      <c r="AG436">
        <v>77.42</v>
      </c>
      <c r="AH436">
        <v>77.412000000000006</v>
      </c>
    </row>
    <row r="437" spans="1:34" x14ac:dyDescent="0.25">
      <c r="A437" t="s">
        <v>524</v>
      </c>
      <c r="C437">
        <v>35.536999999999999</v>
      </c>
      <c r="D437">
        <v>30.613</v>
      </c>
      <c r="E437">
        <v>34.351999999999997</v>
      </c>
      <c r="F437">
        <v>36.259</v>
      </c>
      <c r="G437">
        <v>35.662999999999997</v>
      </c>
      <c r="H437">
        <v>35.192999999999998</v>
      </c>
      <c r="I437">
        <v>35.030999999999999</v>
      </c>
      <c r="J437">
        <v>35.142000000000003</v>
      </c>
      <c r="K437">
        <v>34.881</v>
      </c>
      <c r="L437">
        <v>34.831000000000003</v>
      </c>
      <c r="M437">
        <v>34.552</v>
      </c>
      <c r="N437">
        <v>34.521000000000001</v>
      </c>
      <c r="O437">
        <v>34.466999999999999</v>
      </c>
      <c r="P437">
        <v>34.607999999999997</v>
      </c>
      <c r="Q437">
        <v>34.790999999999997</v>
      </c>
      <c r="R437">
        <v>34.893999999999998</v>
      </c>
      <c r="S437">
        <v>34.97</v>
      </c>
      <c r="T437">
        <v>35.097000000000001</v>
      </c>
      <c r="U437">
        <v>35.235999999999997</v>
      </c>
      <c r="V437">
        <v>35.265999999999998</v>
      </c>
      <c r="W437">
        <v>35.363</v>
      </c>
      <c r="X437">
        <v>35.292000000000002</v>
      </c>
      <c r="Y437">
        <v>35.253</v>
      </c>
      <c r="Z437">
        <v>35.323999999999998</v>
      </c>
      <c r="AA437">
        <v>35.473999999999997</v>
      </c>
      <c r="AB437">
        <v>35.627000000000002</v>
      </c>
      <c r="AC437">
        <v>35.606000000000002</v>
      </c>
      <c r="AD437">
        <v>35.698999999999998</v>
      </c>
      <c r="AE437">
        <v>35.637</v>
      </c>
      <c r="AF437">
        <v>35.771000000000001</v>
      </c>
      <c r="AG437">
        <v>35.956000000000003</v>
      </c>
      <c r="AH437">
        <v>36.122</v>
      </c>
    </row>
    <row r="438" spans="1:34" x14ac:dyDescent="0.25">
      <c r="A438" t="s">
        <v>397</v>
      </c>
      <c r="C438">
        <v>28.350999999999999</v>
      </c>
      <c r="D438">
        <v>20.652999999999999</v>
      </c>
      <c r="E438">
        <v>16.082999999999998</v>
      </c>
      <c r="F438">
        <v>21.896000000000001</v>
      </c>
      <c r="G438">
        <v>11.426</v>
      </c>
      <c r="H438">
        <v>12.757999999999999</v>
      </c>
      <c r="I438">
        <v>14.162000000000001</v>
      </c>
      <c r="J438">
        <v>15.662000000000001</v>
      </c>
      <c r="K438">
        <v>16.922000000000001</v>
      </c>
      <c r="L438">
        <v>18.167000000000002</v>
      </c>
      <c r="M438">
        <v>19.146999999999998</v>
      </c>
      <c r="N438">
        <v>20.145</v>
      </c>
      <c r="O438">
        <v>20.939</v>
      </c>
      <c r="P438">
        <v>21.704999999999998</v>
      </c>
      <c r="Q438">
        <v>22.303999999999998</v>
      </c>
      <c r="R438">
        <v>22.628</v>
      </c>
      <c r="S438">
        <v>22.736000000000001</v>
      </c>
      <c r="T438">
        <v>22.771000000000001</v>
      </c>
      <c r="U438">
        <v>22.815000000000001</v>
      </c>
      <c r="V438">
        <v>22.774999999999999</v>
      </c>
      <c r="W438">
        <v>22.791</v>
      </c>
      <c r="X438">
        <v>22.689</v>
      </c>
      <c r="Y438">
        <v>22.608000000000001</v>
      </c>
      <c r="Z438">
        <v>22.597000000000001</v>
      </c>
      <c r="AA438">
        <v>22.638000000000002</v>
      </c>
      <c r="AB438">
        <v>22.678000000000001</v>
      </c>
      <c r="AC438">
        <v>22.603000000000002</v>
      </c>
      <c r="AD438">
        <v>22.603000000000002</v>
      </c>
      <c r="AE438">
        <v>22.501000000000001</v>
      </c>
      <c r="AF438">
        <v>22.524999999999999</v>
      </c>
      <c r="AG438">
        <v>22.58</v>
      </c>
      <c r="AH438">
        <v>22.620999999999999</v>
      </c>
    </row>
    <row r="439" spans="1:34" x14ac:dyDescent="0.25">
      <c r="A439" t="s">
        <v>337</v>
      </c>
      <c r="C439">
        <v>474.02100000000002</v>
      </c>
      <c r="D439">
        <v>400.34199999999998</v>
      </c>
      <c r="E439">
        <v>423.54500000000002</v>
      </c>
      <c r="F439">
        <v>446.786</v>
      </c>
      <c r="G439">
        <v>433.904</v>
      </c>
      <c r="H439">
        <v>433.55200000000002</v>
      </c>
      <c r="I439">
        <v>436.702</v>
      </c>
      <c r="J439">
        <v>442.22</v>
      </c>
      <c r="K439">
        <v>442.2</v>
      </c>
      <c r="L439">
        <v>444.33100000000002</v>
      </c>
      <c r="M439">
        <v>443.41</v>
      </c>
      <c r="N439">
        <v>444.03699999999998</v>
      </c>
      <c r="O439">
        <v>444.464</v>
      </c>
      <c r="P439">
        <v>446.86200000000002</v>
      </c>
      <c r="Q439">
        <v>449.09</v>
      </c>
      <c r="R439">
        <v>450.06799999999998</v>
      </c>
      <c r="S439">
        <v>449.64499999999998</v>
      </c>
      <c r="T439">
        <v>449.63499999999999</v>
      </c>
      <c r="U439">
        <v>449.96499999999997</v>
      </c>
      <c r="V439">
        <v>449.09899999999999</v>
      </c>
      <c r="W439">
        <v>449.13900000000001</v>
      </c>
      <c r="X439">
        <v>446.91399999999999</v>
      </c>
      <c r="Y439">
        <v>445.05799999999999</v>
      </c>
      <c r="Z439">
        <v>444.48</v>
      </c>
      <c r="AA439">
        <v>444.85700000000003</v>
      </c>
      <c r="AB439">
        <v>445.24400000000003</v>
      </c>
      <c r="AC439">
        <v>443.53800000000001</v>
      </c>
      <c r="AD439">
        <v>443.13200000000001</v>
      </c>
      <c r="AE439">
        <v>440.87900000000002</v>
      </c>
      <c r="AF439">
        <v>440.92399999999998</v>
      </c>
      <c r="AG439">
        <v>441.56599999999997</v>
      </c>
      <c r="AH439">
        <v>441.96199999999999</v>
      </c>
    </row>
    <row r="440" spans="1:34" x14ac:dyDescent="0.25">
      <c r="A440" t="s">
        <v>530</v>
      </c>
      <c r="C440">
        <v>8.6010000000000009</v>
      </c>
      <c r="D440">
        <v>7.2640000000000002</v>
      </c>
      <c r="E440">
        <v>7.6859999999999999</v>
      </c>
      <c r="F440">
        <v>8.1199999999999992</v>
      </c>
      <c r="G440">
        <v>7.8879999999999999</v>
      </c>
      <c r="H440">
        <v>7.8840000000000003</v>
      </c>
      <c r="I440">
        <v>7.9450000000000003</v>
      </c>
      <c r="J440">
        <v>8.0489999999999995</v>
      </c>
      <c r="K440">
        <v>8.0559999999999992</v>
      </c>
      <c r="L440">
        <v>8.1110000000000007</v>
      </c>
      <c r="M440">
        <v>8.1120000000000001</v>
      </c>
      <c r="N440">
        <v>8.1430000000000007</v>
      </c>
      <c r="O440">
        <v>8.1720000000000006</v>
      </c>
      <c r="P440">
        <v>8.2390000000000008</v>
      </c>
      <c r="Q440">
        <v>8.3059999999999992</v>
      </c>
      <c r="R440">
        <v>8.3510000000000009</v>
      </c>
      <c r="S440">
        <v>8.3689999999999998</v>
      </c>
      <c r="T440">
        <v>8.3960000000000008</v>
      </c>
      <c r="U440">
        <v>8.4280000000000008</v>
      </c>
      <c r="V440">
        <v>8.4369999999999994</v>
      </c>
      <c r="W440">
        <v>8.4619999999999997</v>
      </c>
      <c r="X440">
        <v>8.4429999999999996</v>
      </c>
      <c r="Y440">
        <v>8.4320000000000004</v>
      </c>
      <c r="Z440">
        <v>8.4459999999999997</v>
      </c>
      <c r="AA440">
        <v>8.4789999999999992</v>
      </c>
      <c r="AB440">
        <v>8.5129999999999999</v>
      </c>
      <c r="AC440">
        <v>8.5060000000000002</v>
      </c>
      <c r="AD440">
        <v>8.5250000000000004</v>
      </c>
      <c r="AE440">
        <v>8.5069999999999997</v>
      </c>
      <c r="AF440">
        <v>8.5350000000000001</v>
      </c>
      <c r="AG440">
        <v>8.5749999999999993</v>
      </c>
      <c r="AH440">
        <v>8.6110000000000007</v>
      </c>
    </row>
    <row r="441" spans="1:34" x14ac:dyDescent="0.25">
      <c r="A441" t="s">
        <v>286</v>
      </c>
      <c r="C441">
        <v>1072.2270000000001</v>
      </c>
      <c r="D441">
        <v>879.09400000000005</v>
      </c>
      <c r="E441">
        <v>933.81</v>
      </c>
      <c r="F441">
        <v>995.57299999999998</v>
      </c>
      <c r="G441">
        <v>950.04200000000003</v>
      </c>
      <c r="H441">
        <v>945.11099999999999</v>
      </c>
      <c r="I441">
        <v>949.13400000000001</v>
      </c>
      <c r="J441">
        <v>959.17399999999998</v>
      </c>
      <c r="K441">
        <v>957.55100000000004</v>
      </c>
      <c r="L441">
        <v>960.78899999999999</v>
      </c>
      <c r="M441">
        <v>957.48900000000003</v>
      </c>
      <c r="N441">
        <v>958.57100000000003</v>
      </c>
      <c r="O441">
        <v>958.68600000000004</v>
      </c>
      <c r="P441">
        <v>963.30799999999999</v>
      </c>
      <c r="Q441">
        <v>967.92899999999997</v>
      </c>
      <c r="R441">
        <v>969.70399999999995</v>
      </c>
      <c r="S441">
        <v>969.14200000000005</v>
      </c>
      <c r="T441">
        <v>969.48099999999999</v>
      </c>
      <c r="U441">
        <v>970.35699999999997</v>
      </c>
      <c r="V441">
        <v>968.29700000000003</v>
      </c>
      <c r="W441">
        <v>968.43200000000002</v>
      </c>
      <c r="X441">
        <v>963.88300000000004</v>
      </c>
      <c r="Y441">
        <v>960.15700000000004</v>
      </c>
      <c r="Z441">
        <v>959.17</v>
      </c>
      <c r="AA441">
        <v>960.22400000000005</v>
      </c>
      <c r="AB441">
        <v>961.35599999999999</v>
      </c>
      <c r="AC441">
        <v>958.03200000000004</v>
      </c>
      <c r="AD441">
        <v>957.16</v>
      </c>
      <c r="AE441">
        <v>952.51700000000005</v>
      </c>
      <c r="AF441">
        <v>952.78899999999999</v>
      </c>
      <c r="AG441">
        <v>954.28899999999999</v>
      </c>
      <c r="AH441">
        <v>955.37900000000002</v>
      </c>
    </row>
    <row r="443" spans="1:34" x14ac:dyDescent="0.25">
      <c r="A443" t="s">
        <v>336</v>
      </c>
    </row>
    <row r="445" spans="1:34" x14ac:dyDescent="0.25">
      <c r="A445" t="s">
        <v>335</v>
      </c>
    </row>
    <row r="446" spans="1:34" x14ac:dyDescent="0.25">
      <c r="A446" t="s">
        <v>325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25">
      <c r="A447" t="s">
        <v>334</v>
      </c>
      <c r="C447">
        <v>101.6</v>
      </c>
      <c r="D447">
        <v>102.3</v>
      </c>
      <c r="E447">
        <v>103.1</v>
      </c>
      <c r="F447">
        <v>103.8</v>
      </c>
      <c r="G447">
        <v>104.6</v>
      </c>
      <c r="H447">
        <v>105.3</v>
      </c>
      <c r="I447">
        <v>106</v>
      </c>
      <c r="J447">
        <v>106.7</v>
      </c>
      <c r="K447">
        <v>107.4</v>
      </c>
      <c r="L447">
        <v>108.1</v>
      </c>
      <c r="M447">
        <v>108.8</v>
      </c>
      <c r="N447">
        <v>109.5</v>
      </c>
      <c r="O447">
        <v>110.2</v>
      </c>
      <c r="P447">
        <v>110.9</v>
      </c>
      <c r="Q447">
        <v>111.6</v>
      </c>
      <c r="R447">
        <v>112.3</v>
      </c>
      <c r="S447">
        <v>113</v>
      </c>
      <c r="T447">
        <v>113.7</v>
      </c>
      <c r="U447">
        <v>114.4</v>
      </c>
      <c r="V447">
        <v>115.1</v>
      </c>
      <c r="W447">
        <v>115.8</v>
      </c>
      <c r="X447">
        <v>116.5</v>
      </c>
      <c r="Y447">
        <v>117.2</v>
      </c>
      <c r="Z447">
        <v>117.9</v>
      </c>
      <c r="AA447">
        <v>118.6</v>
      </c>
      <c r="AB447">
        <v>119.3</v>
      </c>
      <c r="AC447">
        <v>120.1</v>
      </c>
      <c r="AD447">
        <v>120.8</v>
      </c>
      <c r="AE447">
        <v>121.5</v>
      </c>
      <c r="AF447">
        <v>122.2</v>
      </c>
      <c r="AG447">
        <v>122.9</v>
      </c>
      <c r="AH447">
        <v>123.6</v>
      </c>
    </row>
    <row r="448" spans="1:34" x14ac:dyDescent="0.25">
      <c r="A448" t="s">
        <v>333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25">
      <c r="A449" t="s">
        <v>332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25">
      <c r="A450" t="s">
        <v>331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25">
      <c r="A451" t="s">
        <v>330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25">
      <c r="A452" t="s">
        <v>288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25">
      <c r="A453" t="s">
        <v>287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25">
      <c r="A454" t="s">
        <v>286</v>
      </c>
      <c r="C454">
        <v>101.6</v>
      </c>
      <c r="D454">
        <v>102.3</v>
      </c>
      <c r="E454">
        <v>103.1</v>
      </c>
      <c r="F454">
        <v>103.8</v>
      </c>
      <c r="G454">
        <v>104.6</v>
      </c>
      <c r="H454">
        <v>105.3</v>
      </c>
      <c r="I454">
        <v>106</v>
      </c>
      <c r="J454">
        <v>106.7</v>
      </c>
      <c r="K454">
        <v>107.4</v>
      </c>
      <c r="L454">
        <v>108.1</v>
      </c>
      <c r="M454">
        <v>108.8</v>
      </c>
      <c r="N454">
        <v>109.5</v>
      </c>
      <c r="O454">
        <v>110.2</v>
      </c>
      <c r="P454">
        <v>110.9</v>
      </c>
      <c r="Q454">
        <v>111.6</v>
      </c>
      <c r="R454">
        <v>112.3</v>
      </c>
      <c r="S454">
        <v>113</v>
      </c>
      <c r="T454">
        <v>113.7</v>
      </c>
      <c r="U454">
        <v>114.4</v>
      </c>
      <c r="V454">
        <v>115.1</v>
      </c>
      <c r="W454">
        <v>115.8</v>
      </c>
      <c r="X454">
        <v>116.5</v>
      </c>
      <c r="Y454">
        <v>117.2</v>
      </c>
      <c r="Z454">
        <v>117.9</v>
      </c>
      <c r="AA454">
        <v>118.6</v>
      </c>
      <c r="AB454">
        <v>119.3</v>
      </c>
      <c r="AC454">
        <v>120.1</v>
      </c>
      <c r="AD454">
        <v>120.8</v>
      </c>
      <c r="AE454">
        <v>121.5</v>
      </c>
      <c r="AF454">
        <v>122.2</v>
      </c>
      <c r="AG454">
        <v>122.9</v>
      </c>
      <c r="AH454">
        <v>123.6</v>
      </c>
    </row>
    <row r="457" spans="1:34" x14ac:dyDescent="0.25">
      <c r="A457" t="s">
        <v>328</v>
      </c>
    </row>
    <row r="458" spans="1:34" x14ac:dyDescent="0.25">
      <c r="A458" t="s">
        <v>294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5">
      <c r="A459" t="s">
        <v>293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25">
      <c r="A460" t="s">
        <v>326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5">
      <c r="A461" t="s">
        <v>291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5">
      <c r="A462" t="s">
        <v>290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25">
      <c r="A463" t="s">
        <v>325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25">
      <c r="A464" t="s">
        <v>288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25">
      <c r="A465" t="s">
        <v>324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25">
      <c r="A466" t="s">
        <v>323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5">
      <c r="A467" t="s">
        <v>322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25">
      <c r="A468" t="s">
        <v>327</v>
      </c>
    </row>
    <row r="469" spans="1:34" x14ac:dyDescent="0.25">
      <c r="A469" t="s">
        <v>294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25">
      <c r="A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25">
      <c r="A471" t="s">
        <v>326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25">
      <c r="A472" t="s">
        <v>291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25">
      <c r="A473" t="s">
        <v>290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25">
      <c r="A474" t="s">
        <v>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25">
      <c r="A475" t="s">
        <v>288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25">
      <c r="A476" t="s">
        <v>324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25">
      <c r="A477" t="s">
        <v>323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25">
      <c r="A478" t="s">
        <v>322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80" spans="1:34" x14ac:dyDescent="0.25">
      <c r="A480" t="s">
        <v>321</v>
      </c>
      <c r="C480">
        <v>474</v>
      </c>
      <c r="D480">
        <v>400.3</v>
      </c>
      <c r="E480">
        <v>423.5</v>
      </c>
      <c r="F480">
        <v>446.8</v>
      </c>
      <c r="G480">
        <v>433.9</v>
      </c>
      <c r="H480">
        <v>433.6</v>
      </c>
      <c r="I480">
        <v>436.7</v>
      </c>
      <c r="J480">
        <v>442.2</v>
      </c>
      <c r="K480">
        <v>442.2</v>
      </c>
      <c r="L480">
        <v>444.3</v>
      </c>
      <c r="M480">
        <v>443.4</v>
      </c>
      <c r="N480">
        <v>444</v>
      </c>
      <c r="O480">
        <v>444.5</v>
      </c>
      <c r="P480">
        <v>446.9</v>
      </c>
      <c r="Q480">
        <v>449.1</v>
      </c>
      <c r="R480">
        <v>450.1</v>
      </c>
      <c r="S480">
        <v>449.6</v>
      </c>
      <c r="T480">
        <v>449.6</v>
      </c>
      <c r="U480">
        <v>450</v>
      </c>
      <c r="V480">
        <v>449.1</v>
      </c>
      <c r="W480">
        <v>449.1</v>
      </c>
      <c r="X480">
        <v>446.9</v>
      </c>
      <c r="Y480">
        <v>445.1</v>
      </c>
      <c r="Z480">
        <v>444.5</v>
      </c>
      <c r="AA480">
        <v>444.9</v>
      </c>
      <c r="AB480">
        <v>445.2</v>
      </c>
      <c r="AC480">
        <v>443.5</v>
      </c>
      <c r="AD480">
        <v>443.1</v>
      </c>
      <c r="AE480">
        <v>440.9</v>
      </c>
      <c r="AF480">
        <v>440.9</v>
      </c>
      <c r="AG480">
        <v>441.6</v>
      </c>
      <c r="AH480">
        <v>442</v>
      </c>
    </row>
    <row r="481" spans="1:34" x14ac:dyDescent="0.25">
      <c r="A481" t="s">
        <v>320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25">
      <c r="A482" t="s">
        <v>319</v>
      </c>
      <c r="C482">
        <v>474</v>
      </c>
      <c r="D482">
        <v>400.3</v>
      </c>
      <c r="E482">
        <v>423.5</v>
      </c>
      <c r="F482">
        <v>446.8</v>
      </c>
      <c r="G482">
        <v>433.9</v>
      </c>
      <c r="H482">
        <v>433.5</v>
      </c>
      <c r="I482">
        <v>436.7</v>
      </c>
      <c r="J482">
        <v>442.2</v>
      </c>
      <c r="K482">
        <v>442.2</v>
      </c>
      <c r="L482">
        <v>444.3</v>
      </c>
      <c r="M482">
        <v>443.4</v>
      </c>
      <c r="N482">
        <v>444</v>
      </c>
      <c r="O482">
        <v>444.5</v>
      </c>
      <c r="P482">
        <v>446.9</v>
      </c>
      <c r="Q482">
        <v>449.1</v>
      </c>
      <c r="R482">
        <v>450.1</v>
      </c>
      <c r="S482">
        <v>449.6</v>
      </c>
      <c r="T482">
        <v>449.6</v>
      </c>
      <c r="U482">
        <v>450</v>
      </c>
      <c r="V482">
        <v>449.1</v>
      </c>
      <c r="W482">
        <v>449.1</v>
      </c>
      <c r="X482">
        <v>446.9</v>
      </c>
      <c r="Y482">
        <v>445</v>
      </c>
      <c r="Z482">
        <v>444.5</v>
      </c>
      <c r="AA482">
        <v>444.8</v>
      </c>
      <c r="AB482">
        <v>445.2</v>
      </c>
      <c r="AC482">
        <v>443.5</v>
      </c>
      <c r="AD482">
        <v>443.1</v>
      </c>
      <c r="AE482">
        <v>440.9</v>
      </c>
      <c r="AF482">
        <v>440.9</v>
      </c>
      <c r="AG482">
        <v>441.6</v>
      </c>
      <c r="AH482">
        <v>442</v>
      </c>
    </row>
    <row r="483" spans="1:34" x14ac:dyDescent="0.25">
      <c r="A483" t="s">
        <v>318</v>
      </c>
      <c r="C483">
        <v>474</v>
      </c>
      <c r="D483">
        <v>400.3</v>
      </c>
      <c r="E483">
        <v>423.5</v>
      </c>
      <c r="F483">
        <v>446.8</v>
      </c>
      <c r="G483">
        <v>433.9</v>
      </c>
      <c r="H483">
        <v>433.5</v>
      </c>
      <c r="I483">
        <v>436.7</v>
      </c>
      <c r="J483">
        <v>442.2</v>
      </c>
      <c r="K483">
        <v>442.2</v>
      </c>
      <c r="L483">
        <v>444.3</v>
      </c>
      <c r="M483">
        <v>443.4</v>
      </c>
      <c r="N483">
        <v>444</v>
      </c>
      <c r="O483">
        <v>444.5</v>
      </c>
      <c r="P483">
        <v>446.9</v>
      </c>
      <c r="Q483">
        <v>449.1</v>
      </c>
      <c r="R483">
        <v>450.1</v>
      </c>
      <c r="S483">
        <v>449.6</v>
      </c>
      <c r="T483">
        <v>449.6</v>
      </c>
      <c r="U483">
        <v>450</v>
      </c>
      <c r="V483">
        <v>449.1</v>
      </c>
      <c r="W483">
        <v>449.1</v>
      </c>
      <c r="X483">
        <v>446.9</v>
      </c>
      <c r="Y483">
        <v>445</v>
      </c>
      <c r="Z483">
        <v>444.5</v>
      </c>
      <c r="AA483">
        <v>444.8</v>
      </c>
      <c r="AB483">
        <v>445.2</v>
      </c>
      <c r="AC483">
        <v>443.5</v>
      </c>
      <c r="AD483">
        <v>443.1</v>
      </c>
      <c r="AE483">
        <v>440.9</v>
      </c>
      <c r="AF483">
        <v>440.9</v>
      </c>
      <c r="AG483">
        <v>441.6</v>
      </c>
      <c r="AH483">
        <v>442</v>
      </c>
    </row>
    <row r="484" spans="1:34" x14ac:dyDescent="0.25">
      <c r="A484" t="s">
        <v>317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6" spans="1:34" x14ac:dyDescent="0.25">
      <c r="A486" t="s">
        <v>316</v>
      </c>
    </row>
    <row r="487" spans="1:34" x14ac:dyDescent="0.25">
      <c r="A487" t="s">
        <v>315</v>
      </c>
    </row>
    <row r="488" spans="1:34" x14ac:dyDescent="0.25">
      <c r="A488" t="s">
        <v>314</v>
      </c>
      <c r="C488">
        <v>0</v>
      </c>
      <c r="D488">
        <v>0</v>
      </c>
      <c r="E488">
        <v>0</v>
      </c>
      <c r="F488">
        <v>1.1000000000000001</v>
      </c>
      <c r="G488">
        <v>1.1000000000000001</v>
      </c>
      <c r="H488">
        <v>1.1000000000000001</v>
      </c>
      <c r="I488">
        <v>1.1000000000000001</v>
      </c>
      <c r="J488">
        <v>1.1000000000000001</v>
      </c>
      <c r="K488">
        <v>1.1000000000000001</v>
      </c>
      <c r="L488">
        <v>1.1000000000000001</v>
      </c>
      <c r="M488">
        <v>1.1000000000000001</v>
      </c>
      <c r="N488">
        <v>1.1000000000000001</v>
      </c>
      <c r="O488">
        <v>1.1000000000000001</v>
      </c>
      <c r="P488">
        <v>1.1000000000000001</v>
      </c>
      <c r="Q488">
        <v>1.1000000000000001</v>
      </c>
      <c r="R488">
        <v>1.1000000000000001</v>
      </c>
      <c r="S488">
        <v>1.1000000000000001</v>
      </c>
      <c r="T488">
        <v>1.1000000000000001</v>
      </c>
      <c r="U488">
        <v>1.1000000000000001</v>
      </c>
      <c r="V488">
        <v>1.1000000000000001</v>
      </c>
      <c r="W488">
        <v>1.1000000000000001</v>
      </c>
      <c r="X488">
        <v>1.1000000000000001</v>
      </c>
      <c r="Y488">
        <v>1.1000000000000001</v>
      </c>
      <c r="Z488">
        <v>1.1000000000000001</v>
      </c>
      <c r="AA488">
        <v>1.1000000000000001</v>
      </c>
      <c r="AB488">
        <v>1.1000000000000001</v>
      </c>
      <c r="AC488">
        <v>1.1000000000000001</v>
      </c>
      <c r="AD488">
        <v>1.1000000000000001</v>
      </c>
      <c r="AE488">
        <v>1.1000000000000001</v>
      </c>
      <c r="AF488">
        <v>1.1000000000000001</v>
      </c>
      <c r="AG488">
        <v>1.1000000000000001</v>
      </c>
      <c r="AH488">
        <v>1.1000000000000001</v>
      </c>
    </row>
    <row r="489" spans="1:34" x14ac:dyDescent="0.25">
      <c r="A489" t="s">
        <v>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25">
      <c r="A490" t="s">
        <v>312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25">
      <c r="A491" t="s">
        <v>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25">
      <c r="A492" t="s">
        <v>286</v>
      </c>
      <c r="C492">
        <v>0</v>
      </c>
      <c r="D492">
        <v>0</v>
      </c>
      <c r="E492">
        <v>0</v>
      </c>
      <c r="F492">
        <v>1.1000000000000001</v>
      </c>
      <c r="G492">
        <v>1.1000000000000001</v>
      </c>
      <c r="H492">
        <v>1.1000000000000001</v>
      </c>
      <c r="I492">
        <v>1.1000000000000001</v>
      </c>
      <c r="J492">
        <v>1.1000000000000001</v>
      </c>
      <c r="K492">
        <v>1.1000000000000001</v>
      </c>
      <c r="L492">
        <v>1.1000000000000001</v>
      </c>
      <c r="M492">
        <v>1.1000000000000001</v>
      </c>
      <c r="N492">
        <v>1.1000000000000001</v>
      </c>
      <c r="O492">
        <v>1.1000000000000001</v>
      </c>
      <c r="P492">
        <v>1.1000000000000001</v>
      </c>
      <c r="Q492">
        <v>1.1000000000000001</v>
      </c>
      <c r="R492">
        <v>1.1000000000000001</v>
      </c>
      <c r="S492">
        <v>1.1000000000000001</v>
      </c>
      <c r="T492">
        <v>1.1000000000000001</v>
      </c>
      <c r="U492">
        <v>1.1000000000000001</v>
      </c>
      <c r="V492">
        <v>1.1000000000000001</v>
      </c>
      <c r="W492">
        <v>1.1000000000000001</v>
      </c>
      <c r="X492">
        <v>1.1000000000000001</v>
      </c>
      <c r="Y492">
        <v>1.1000000000000001</v>
      </c>
      <c r="Z492">
        <v>1.1000000000000001</v>
      </c>
      <c r="AA492">
        <v>1.1000000000000001</v>
      </c>
      <c r="AB492">
        <v>1.1000000000000001</v>
      </c>
      <c r="AC492">
        <v>1.1000000000000001</v>
      </c>
      <c r="AD492">
        <v>1.1000000000000001</v>
      </c>
      <c r="AE492">
        <v>1.1000000000000001</v>
      </c>
      <c r="AF492">
        <v>1.1000000000000001</v>
      </c>
      <c r="AG492">
        <v>1.1000000000000001</v>
      </c>
      <c r="AH492">
        <v>1.1000000000000001</v>
      </c>
    </row>
    <row r="493" spans="1:34" x14ac:dyDescent="0.25">
      <c r="A493" t="s">
        <v>310</v>
      </c>
    </row>
    <row r="494" spans="1:34" x14ac:dyDescent="0.25">
      <c r="A494" t="s">
        <v>309</v>
      </c>
      <c r="C494">
        <v>26.5</v>
      </c>
      <c r="D494">
        <v>26.8</v>
      </c>
      <c r="E494">
        <v>27</v>
      </c>
      <c r="F494">
        <v>27.2</v>
      </c>
      <c r="G494">
        <v>27.4</v>
      </c>
      <c r="H494">
        <v>27.6</v>
      </c>
      <c r="I494">
        <v>27.8</v>
      </c>
      <c r="J494">
        <v>28</v>
      </c>
      <c r="K494">
        <v>28.2</v>
      </c>
      <c r="L494">
        <v>28.4</v>
      </c>
      <c r="M494">
        <v>28.6</v>
      </c>
      <c r="N494">
        <v>28.8</v>
      </c>
      <c r="O494">
        <v>29</v>
      </c>
      <c r="P494">
        <v>29.2</v>
      </c>
      <c r="Q494">
        <v>29.4</v>
      </c>
      <c r="R494">
        <v>29.6</v>
      </c>
      <c r="S494">
        <v>29.8</v>
      </c>
      <c r="T494">
        <v>30.1</v>
      </c>
      <c r="U494">
        <v>30.3</v>
      </c>
      <c r="V494">
        <v>30.5</v>
      </c>
      <c r="W494">
        <v>30.7</v>
      </c>
      <c r="X494">
        <v>30.9</v>
      </c>
      <c r="Y494">
        <v>31.1</v>
      </c>
      <c r="Z494">
        <v>31.3</v>
      </c>
      <c r="AA494">
        <v>31.5</v>
      </c>
      <c r="AB494">
        <v>31.7</v>
      </c>
      <c r="AC494">
        <v>31.9</v>
      </c>
      <c r="AD494">
        <v>32.1</v>
      </c>
      <c r="AE494">
        <v>32.299999999999997</v>
      </c>
      <c r="AF494">
        <v>32.5</v>
      </c>
      <c r="AG494">
        <v>32.700000000000003</v>
      </c>
      <c r="AH494">
        <v>32.9</v>
      </c>
    </row>
    <row r="495" spans="1:34" x14ac:dyDescent="0.25">
      <c r="A495" t="s">
        <v>308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25">
      <c r="A496" t="s">
        <v>307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25">
      <c r="A497" t="s">
        <v>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25">
      <c r="A498" t="s">
        <v>286</v>
      </c>
      <c r="C498">
        <v>26.5</v>
      </c>
      <c r="D498">
        <v>26.8</v>
      </c>
      <c r="E498">
        <v>27</v>
      </c>
      <c r="F498">
        <v>27.2</v>
      </c>
      <c r="G498">
        <v>27.4</v>
      </c>
      <c r="H498">
        <v>27.6</v>
      </c>
      <c r="I498">
        <v>27.8</v>
      </c>
      <c r="J498">
        <v>28</v>
      </c>
      <c r="K498">
        <v>28.2</v>
      </c>
      <c r="L498">
        <v>28.4</v>
      </c>
      <c r="M498">
        <v>28.6</v>
      </c>
      <c r="N498">
        <v>28.8</v>
      </c>
      <c r="O498">
        <v>29</v>
      </c>
      <c r="P498">
        <v>29.2</v>
      </c>
      <c r="Q498">
        <v>29.4</v>
      </c>
      <c r="R498">
        <v>29.6</v>
      </c>
      <c r="S498">
        <v>29.8</v>
      </c>
      <c r="T498">
        <v>30.1</v>
      </c>
      <c r="U498">
        <v>30.3</v>
      </c>
      <c r="V498">
        <v>30.5</v>
      </c>
      <c r="W498">
        <v>30.7</v>
      </c>
      <c r="X498">
        <v>30.9</v>
      </c>
      <c r="Y498">
        <v>31.1</v>
      </c>
      <c r="Z498">
        <v>31.3</v>
      </c>
      <c r="AA498">
        <v>31.5</v>
      </c>
      <c r="AB498">
        <v>31.7</v>
      </c>
      <c r="AC498">
        <v>31.9</v>
      </c>
      <c r="AD498">
        <v>32.1</v>
      </c>
      <c r="AE498">
        <v>32.299999999999997</v>
      </c>
      <c r="AF498">
        <v>32.5</v>
      </c>
      <c r="AG498">
        <v>32.700000000000003</v>
      </c>
      <c r="AH498">
        <v>32.9</v>
      </c>
    </row>
    <row r="500" spans="1:34" x14ac:dyDescent="0.25">
      <c r="A500" t="s">
        <v>305</v>
      </c>
      <c r="C500">
        <v>0</v>
      </c>
      <c r="D500">
        <v>0</v>
      </c>
      <c r="E500">
        <v>0</v>
      </c>
      <c r="F500">
        <v>6.6</v>
      </c>
      <c r="G500">
        <v>6.8</v>
      </c>
      <c r="H500">
        <v>6.8</v>
      </c>
      <c r="I500">
        <v>6.8</v>
      </c>
      <c r="J500">
        <v>6.7</v>
      </c>
      <c r="K500">
        <v>6.7</v>
      </c>
      <c r="L500">
        <v>6.7</v>
      </c>
      <c r="M500">
        <v>6.7</v>
      </c>
      <c r="N500">
        <v>6.7</v>
      </c>
      <c r="O500">
        <v>6.7</v>
      </c>
      <c r="P500">
        <v>6.7</v>
      </c>
      <c r="Q500">
        <v>6.7</v>
      </c>
      <c r="R500">
        <v>6.7</v>
      </c>
      <c r="S500">
        <v>6.7</v>
      </c>
      <c r="T500">
        <v>6.7</v>
      </c>
      <c r="U500">
        <v>6.7</v>
      </c>
      <c r="V500">
        <v>6.7</v>
      </c>
      <c r="W500">
        <v>6.7</v>
      </c>
      <c r="X500">
        <v>6.7</v>
      </c>
      <c r="Y500">
        <v>6.7</v>
      </c>
      <c r="Z500">
        <v>6.7</v>
      </c>
      <c r="AA500">
        <v>6.7</v>
      </c>
      <c r="AB500">
        <v>6.7</v>
      </c>
      <c r="AC500">
        <v>6.7</v>
      </c>
      <c r="AD500">
        <v>6.7</v>
      </c>
      <c r="AE500">
        <v>6.7</v>
      </c>
      <c r="AF500">
        <v>6.7</v>
      </c>
      <c r="AG500">
        <v>6.7</v>
      </c>
      <c r="AH500">
        <v>6.7</v>
      </c>
    </row>
    <row r="501" spans="1:34" x14ac:dyDescent="0.25">
      <c r="A501" t="s">
        <v>304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3" spans="1:34" x14ac:dyDescent="0.25">
      <c r="A503" t="s">
        <v>303</v>
      </c>
    </row>
    <row r="504" spans="1:34" x14ac:dyDescent="0.25">
      <c r="A504" t="s">
        <v>302</v>
      </c>
      <c r="C504">
        <v>90.6</v>
      </c>
      <c r="D504">
        <v>91.3</v>
      </c>
      <c r="E504">
        <v>92</v>
      </c>
      <c r="F504">
        <v>92.7</v>
      </c>
      <c r="G504">
        <v>93.4</v>
      </c>
      <c r="H504">
        <v>94.1</v>
      </c>
      <c r="I504">
        <v>94.8</v>
      </c>
      <c r="J504">
        <v>95.5</v>
      </c>
      <c r="K504">
        <v>96.2</v>
      </c>
      <c r="L504">
        <v>96.9</v>
      </c>
      <c r="M504">
        <v>97.6</v>
      </c>
      <c r="N504">
        <v>98.3</v>
      </c>
      <c r="O504">
        <v>99</v>
      </c>
      <c r="P504">
        <v>99.7</v>
      </c>
      <c r="Q504">
        <v>100.4</v>
      </c>
      <c r="R504">
        <v>101.1</v>
      </c>
      <c r="S504">
        <v>101.8</v>
      </c>
      <c r="T504">
        <v>102.6</v>
      </c>
      <c r="U504">
        <v>103.3</v>
      </c>
      <c r="V504">
        <v>104</v>
      </c>
      <c r="W504">
        <v>104.7</v>
      </c>
      <c r="X504">
        <v>105.4</v>
      </c>
      <c r="Y504">
        <v>106.1</v>
      </c>
      <c r="Z504">
        <v>106.8</v>
      </c>
      <c r="AA504">
        <v>107.5</v>
      </c>
      <c r="AB504">
        <v>108.2</v>
      </c>
      <c r="AC504">
        <v>108.9</v>
      </c>
      <c r="AD504">
        <v>109.6</v>
      </c>
      <c r="AE504">
        <v>110.3</v>
      </c>
      <c r="AF504">
        <v>111</v>
      </c>
      <c r="AG504">
        <v>111.7</v>
      </c>
      <c r="AH504">
        <v>112.4</v>
      </c>
    </row>
    <row r="505" spans="1:34" x14ac:dyDescent="0.25">
      <c r="A505" t="s">
        <v>301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5">
      <c r="A506" t="s">
        <v>300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25">
      <c r="A507" t="s">
        <v>299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25">
      <c r="A508" t="s">
        <v>286</v>
      </c>
      <c r="C508">
        <v>90.6</v>
      </c>
      <c r="D508">
        <v>91.3</v>
      </c>
      <c r="E508">
        <v>92</v>
      </c>
      <c r="F508">
        <v>92.7</v>
      </c>
      <c r="G508">
        <v>93.4</v>
      </c>
      <c r="H508">
        <v>94.1</v>
      </c>
      <c r="I508">
        <v>94.8</v>
      </c>
      <c r="J508">
        <v>95.5</v>
      </c>
      <c r="K508">
        <v>96.2</v>
      </c>
      <c r="L508">
        <v>96.9</v>
      </c>
      <c r="M508">
        <v>97.6</v>
      </c>
      <c r="N508">
        <v>98.3</v>
      </c>
      <c r="O508">
        <v>99</v>
      </c>
      <c r="P508">
        <v>99.7</v>
      </c>
      <c r="Q508">
        <v>100.4</v>
      </c>
      <c r="R508">
        <v>101.1</v>
      </c>
      <c r="S508">
        <v>101.8</v>
      </c>
      <c r="T508">
        <v>102.6</v>
      </c>
      <c r="U508">
        <v>103.3</v>
      </c>
      <c r="V508">
        <v>104</v>
      </c>
      <c r="W508">
        <v>104.7</v>
      </c>
      <c r="X508">
        <v>105.4</v>
      </c>
      <c r="Y508">
        <v>106.1</v>
      </c>
      <c r="Z508">
        <v>106.8</v>
      </c>
      <c r="AA508">
        <v>107.5</v>
      </c>
      <c r="AB508">
        <v>108.2</v>
      </c>
      <c r="AC508">
        <v>108.9</v>
      </c>
      <c r="AD508">
        <v>109.6</v>
      </c>
      <c r="AE508">
        <v>110.3</v>
      </c>
      <c r="AF508">
        <v>111</v>
      </c>
      <c r="AG508">
        <v>111.7</v>
      </c>
      <c r="AH508">
        <v>112.4</v>
      </c>
    </row>
    <row r="510" spans="1:34" s="59" customFormat="1" x14ac:dyDescent="0.25">
      <c r="A510" s="59" t="s">
        <v>529</v>
      </c>
    </row>
    <row r="511" spans="1:34" x14ac:dyDescent="0.25">
      <c r="A511" t="s">
        <v>297</v>
      </c>
    </row>
    <row r="512" spans="1:34" x14ac:dyDescent="0.25">
      <c r="C512">
        <v>2019</v>
      </c>
      <c r="D512">
        <v>2020</v>
      </c>
      <c r="E512">
        <v>2021</v>
      </c>
      <c r="F512">
        <v>2022</v>
      </c>
      <c r="G512">
        <v>2023</v>
      </c>
      <c r="H512">
        <v>2024</v>
      </c>
      <c r="I512">
        <v>2025</v>
      </c>
      <c r="J512">
        <v>2026</v>
      </c>
      <c r="K512">
        <v>2027</v>
      </c>
      <c r="L512">
        <v>2028</v>
      </c>
      <c r="M512">
        <v>2029</v>
      </c>
      <c r="N512">
        <v>2030</v>
      </c>
      <c r="O512">
        <v>2031</v>
      </c>
      <c r="P512">
        <v>2032</v>
      </c>
      <c r="Q512">
        <v>2033</v>
      </c>
      <c r="R512">
        <v>2034</v>
      </c>
      <c r="S512">
        <v>2035</v>
      </c>
      <c r="T512">
        <v>2036</v>
      </c>
      <c r="U512">
        <v>2037</v>
      </c>
      <c r="V512">
        <v>2038</v>
      </c>
      <c r="W512">
        <v>2039</v>
      </c>
      <c r="X512">
        <v>2040</v>
      </c>
      <c r="Y512">
        <v>2041</v>
      </c>
      <c r="Z512">
        <v>2042</v>
      </c>
      <c r="AA512">
        <v>2043</v>
      </c>
      <c r="AB512">
        <v>2044</v>
      </c>
      <c r="AC512">
        <v>2045</v>
      </c>
      <c r="AD512">
        <v>2046</v>
      </c>
      <c r="AE512">
        <v>2047</v>
      </c>
      <c r="AF512">
        <v>2048</v>
      </c>
      <c r="AG512">
        <v>2049</v>
      </c>
      <c r="AH512">
        <v>2050</v>
      </c>
    </row>
    <row r="514" spans="1:34" x14ac:dyDescent="0.25">
      <c r="A514" t="s">
        <v>376</v>
      </c>
    </row>
    <row r="515" spans="1:34" x14ac:dyDescent="0.25">
      <c r="A515" t="s">
        <v>375</v>
      </c>
      <c r="C515">
        <v>75.576999999999998</v>
      </c>
      <c r="D515">
        <v>73.736000000000004</v>
      </c>
      <c r="E515">
        <v>71.846999999999994</v>
      </c>
      <c r="F515">
        <v>71.88</v>
      </c>
      <c r="G515">
        <v>70.141999999999996</v>
      </c>
      <c r="H515">
        <v>68.534999999999997</v>
      </c>
      <c r="I515">
        <v>67.623999999999995</v>
      </c>
      <c r="J515">
        <v>66.641999999999996</v>
      </c>
      <c r="K515">
        <v>65.350999999999999</v>
      </c>
      <c r="L515">
        <v>64.539000000000001</v>
      </c>
      <c r="M515">
        <v>64.212999999999994</v>
      </c>
      <c r="N515">
        <v>63.865000000000002</v>
      </c>
      <c r="O515">
        <v>63.46</v>
      </c>
      <c r="P515">
        <v>63.228999999999999</v>
      </c>
      <c r="Q515">
        <v>62.973999999999997</v>
      </c>
      <c r="R515">
        <v>62.587000000000003</v>
      </c>
      <c r="S515">
        <v>62.475000000000001</v>
      </c>
      <c r="T515">
        <v>62.569000000000003</v>
      </c>
      <c r="U515">
        <v>62.866</v>
      </c>
      <c r="V515">
        <v>63.23</v>
      </c>
      <c r="W515">
        <v>63.813000000000002</v>
      </c>
      <c r="X515">
        <v>64.346000000000004</v>
      </c>
      <c r="Y515">
        <v>64.938999999999993</v>
      </c>
      <c r="Z515">
        <v>65.537000000000006</v>
      </c>
      <c r="AA515">
        <v>66.63</v>
      </c>
      <c r="AB515">
        <v>67.635999999999996</v>
      </c>
      <c r="AC515">
        <v>68.572000000000003</v>
      </c>
      <c r="AD515">
        <v>69.388999999999996</v>
      </c>
      <c r="AE515">
        <v>69.783000000000001</v>
      </c>
      <c r="AF515">
        <v>69.992000000000004</v>
      </c>
      <c r="AG515">
        <v>70.436000000000007</v>
      </c>
      <c r="AH515">
        <v>71.305999999999997</v>
      </c>
    </row>
    <row r="516" spans="1:34" x14ac:dyDescent="0.25">
      <c r="A516" t="s">
        <v>374</v>
      </c>
      <c r="C516">
        <v>135.11000000000001</v>
      </c>
      <c r="D516">
        <v>106.774</v>
      </c>
      <c r="E516">
        <v>107.708</v>
      </c>
      <c r="F516">
        <v>112.45699999999999</v>
      </c>
      <c r="G516">
        <v>123.926</v>
      </c>
      <c r="H516">
        <v>139.102</v>
      </c>
      <c r="I516">
        <v>142.88</v>
      </c>
      <c r="J516">
        <v>143.45400000000001</v>
      </c>
      <c r="K516">
        <v>143.98500000000001</v>
      </c>
      <c r="L516">
        <v>142.87</v>
      </c>
      <c r="M516">
        <v>141.21100000000001</v>
      </c>
      <c r="N516">
        <v>138.899</v>
      </c>
      <c r="O516">
        <v>136.82300000000001</v>
      </c>
      <c r="P516">
        <v>138.66499999999999</v>
      </c>
      <c r="Q516">
        <v>139.97300000000001</v>
      </c>
      <c r="R516">
        <v>140.52799999999999</v>
      </c>
      <c r="S516">
        <v>140.93100000000001</v>
      </c>
      <c r="T516">
        <v>140.739</v>
      </c>
      <c r="U516">
        <v>140.25399999999999</v>
      </c>
      <c r="V516">
        <v>140.03200000000001</v>
      </c>
      <c r="W516">
        <v>140.024</v>
      </c>
      <c r="X516">
        <v>140.52799999999999</v>
      </c>
      <c r="Y516">
        <v>142.35300000000001</v>
      </c>
      <c r="Z516">
        <v>145.023</v>
      </c>
      <c r="AA516">
        <v>147.21299999999999</v>
      </c>
      <c r="AB516">
        <v>148.03200000000001</v>
      </c>
      <c r="AC516">
        <v>148.786</v>
      </c>
      <c r="AD516">
        <v>150.06700000000001</v>
      </c>
      <c r="AE516">
        <v>152.09399999999999</v>
      </c>
      <c r="AF516">
        <v>155.21299999999999</v>
      </c>
      <c r="AG516">
        <v>158.172</v>
      </c>
      <c r="AH516">
        <v>161.477</v>
      </c>
    </row>
    <row r="518" spans="1:34" x14ac:dyDescent="0.25">
      <c r="A518" t="s">
        <v>373</v>
      </c>
    </row>
    <row r="519" spans="1:34" x14ac:dyDescent="0.25">
      <c r="A519" t="s">
        <v>325</v>
      </c>
      <c r="C519">
        <v>118.11499999999999</v>
      </c>
      <c r="D519">
        <v>112.81399999999999</v>
      </c>
      <c r="E519">
        <v>106.197</v>
      </c>
      <c r="F519">
        <v>108.48699999999999</v>
      </c>
      <c r="G519">
        <v>109.592</v>
      </c>
      <c r="H519">
        <v>107.64100000000001</v>
      </c>
      <c r="I519">
        <v>106.646</v>
      </c>
      <c r="J519">
        <v>104.922</v>
      </c>
      <c r="K519">
        <v>102.875</v>
      </c>
      <c r="L519">
        <v>101.79900000000001</v>
      </c>
      <c r="M519">
        <v>101.437</v>
      </c>
      <c r="N519">
        <v>100.91500000000001</v>
      </c>
      <c r="O519">
        <v>100.245</v>
      </c>
      <c r="P519">
        <v>99.936000000000007</v>
      </c>
      <c r="Q519">
        <v>99.593999999999994</v>
      </c>
      <c r="R519">
        <v>99.082999999999998</v>
      </c>
      <c r="S519">
        <v>99.048000000000002</v>
      </c>
      <c r="T519">
        <v>99.260999999999996</v>
      </c>
      <c r="U519">
        <v>99.843999999999994</v>
      </c>
      <c r="V519">
        <v>100.56100000000001</v>
      </c>
      <c r="W519">
        <v>101.54300000000001</v>
      </c>
      <c r="X519">
        <v>102.46899999999999</v>
      </c>
      <c r="Y519">
        <v>103.489</v>
      </c>
      <c r="Z519">
        <v>104.46599999999999</v>
      </c>
      <c r="AA519">
        <v>106.2</v>
      </c>
      <c r="AB519">
        <v>107.816</v>
      </c>
      <c r="AC519">
        <v>109.333</v>
      </c>
      <c r="AD519">
        <v>110.657</v>
      </c>
      <c r="AE519">
        <v>111.345</v>
      </c>
      <c r="AF519">
        <v>111.752</v>
      </c>
      <c r="AG519">
        <v>112.52500000000001</v>
      </c>
      <c r="AH519">
        <v>113.955</v>
      </c>
    </row>
    <row r="520" spans="1:34" x14ac:dyDescent="0.25">
      <c r="A520" t="s">
        <v>370</v>
      </c>
      <c r="C520">
        <v>195.63399999999999</v>
      </c>
      <c r="D520">
        <v>180.22</v>
      </c>
      <c r="E520">
        <v>178.63300000000001</v>
      </c>
      <c r="F520">
        <v>184.46600000000001</v>
      </c>
      <c r="G520">
        <v>175.87200000000001</v>
      </c>
      <c r="H520">
        <v>172.52799999999999</v>
      </c>
      <c r="I520">
        <v>170.786</v>
      </c>
      <c r="J520">
        <v>167.37700000000001</v>
      </c>
      <c r="K520">
        <v>163.63200000000001</v>
      </c>
      <c r="L520">
        <v>161.654</v>
      </c>
      <c r="M520">
        <v>160.69999999999999</v>
      </c>
      <c r="N520">
        <v>159.47399999999999</v>
      </c>
      <c r="O520">
        <v>158.02099999999999</v>
      </c>
      <c r="P520">
        <v>157.18199999999999</v>
      </c>
      <c r="Q520">
        <v>156.16399999999999</v>
      </c>
      <c r="R520">
        <v>155.00299999999999</v>
      </c>
      <c r="S520">
        <v>154.54400000000001</v>
      </c>
      <c r="T520">
        <v>154.41499999999999</v>
      </c>
      <c r="U520">
        <v>154.732</v>
      </c>
      <c r="V520">
        <v>155.226</v>
      </c>
      <c r="W520">
        <v>156.07499999999999</v>
      </c>
      <c r="X520">
        <v>156.82499999999999</v>
      </c>
      <c r="Y520">
        <v>157.661</v>
      </c>
      <c r="Z520">
        <v>158.36099999999999</v>
      </c>
      <c r="AA520">
        <v>160.00200000000001</v>
      </c>
      <c r="AB520">
        <v>161.51499999999999</v>
      </c>
      <c r="AC520">
        <v>162.91900000000001</v>
      </c>
      <c r="AD520">
        <v>164.08699999999999</v>
      </c>
      <c r="AE520">
        <v>164.50299999999999</v>
      </c>
      <c r="AF520">
        <v>164.56</v>
      </c>
      <c r="AG520">
        <v>165.01499999999999</v>
      </c>
      <c r="AH520">
        <v>166.21199999999999</v>
      </c>
    </row>
    <row r="521" spans="1:34" x14ac:dyDescent="0.25">
      <c r="A521" t="s">
        <v>334</v>
      </c>
      <c r="C521">
        <v>10.727</v>
      </c>
      <c r="D521">
        <v>10.422000000000001</v>
      </c>
      <c r="E521">
        <v>9.0570000000000004</v>
      </c>
      <c r="F521">
        <v>9.3070000000000004</v>
      </c>
      <c r="G521">
        <v>9.0640000000000001</v>
      </c>
      <c r="H521">
        <v>9.0289999999999999</v>
      </c>
      <c r="I521">
        <v>8.9920000000000009</v>
      </c>
      <c r="J521">
        <v>8.9540000000000006</v>
      </c>
      <c r="K521">
        <v>8.9169999999999998</v>
      </c>
      <c r="L521">
        <v>8.8849999999999998</v>
      </c>
      <c r="M521">
        <v>8.8569999999999993</v>
      </c>
      <c r="N521">
        <v>8.8320000000000007</v>
      </c>
      <c r="O521">
        <v>8.8119999999999994</v>
      </c>
      <c r="P521">
        <v>8.7970000000000006</v>
      </c>
      <c r="Q521">
        <v>8.7870000000000008</v>
      </c>
      <c r="R521">
        <v>8.7829999999999995</v>
      </c>
      <c r="S521">
        <v>8.7850000000000001</v>
      </c>
      <c r="T521">
        <v>8.7910000000000004</v>
      </c>
      <c r="U521">
        <v>8.7970000000000006</v>
      </c>
      <c r="V521">
        <v>8.8049999999999997</v>
      </c>
      <c r="W521">
        <v>8.8119999999999994</v>
      </c>
      <c r="X521">
        <v>8.8209999999999997</v>
      </c>
      <c r="Y521">
        <v>8.8290000000000006</v>
      </c>
      <c r="Z521">
        <v>8.8390000000000004</v>
      </c>
      <c r="AA521">
        <v>8.8490000000000002</v>
      </c>
      <c r="AB521">
        <v>8.86</v>
      </c>
      <c r="AC521">
        <v>8.8710000000000004</v>
      </c>
      <c r="AD521">
        <v>8.8819999999999997</v>
      </c>
      <c r="AE521">
        <v>8.8919999999999995</v>
      </c>
      <c r="AF521">
        <v>8.9019999999999992</v>
      </c>
      <c r="AG521">
        <v>8.9130000000000003</v>
      </c>
      <c r="AH521">
        <v>8.9250000000000007</v>
      </c>
    </row>
    <row r="522" spans="1:34" x14ac:dyDescent="0.25">
      <c r="A522" t="s">
        <v>372</v>
      </c>
      <c r="C522">
        <v>206.36099999999999</v>
      </c>
      <c r="D522">
        <v>190.642</v>
      </c>
      <c r="E522">
        <v>187.69</v>
      </c>
      <c r="F522">
        <v>193.773</v>
      </c>
      <c r="G522">
        <v>184.93600000000001</v>
      </c>
      <c r="H522">
        <v>181.55600000000001</v>
      </c>
      <c r="I522">
        <v>179.779</v>
      </c>
      <c r="J522">
        <v>176.33099999999999</v>
      </c>
      <c r="K522">
        <v>172.55</v>
      </c>
      <c r="L522">
        <v>170.53899999999999</v>
      </c>
      <c r="M522">
        <v>169.55600000000001</v>
      </c>
      <c r="N522">
        <v>168.30600000000001</v>
      </c>
      <c r="O522">
        <v>166.833</v>
      </c>
      <c r="P522">
        <v>165.97800000000001</v>
      </c>
      <c r="Q522">
        <v>164.95</v>
      </c>
      <c r="R522">
        <v>163.785</v>
      </c>
      <c r="S522">
        <v>163.32900000000001</v>
      </c>
      <c r="T522">
        <v>163.20599999999999</v>
      </c>
      <c r="U522">
        <v>163.529</v>
      </c>
      <c r="V522">
        <v>164.03100000000001</v>
      </c>
      <c r="W522">
        <v>164.88800000000001</v>
      </c>
      <c r="X522">
        <v>165.64500000000001</v>
      </c>
      <c r="Y522">
        <v>166.49100000000001</v>
      </c>
      <c r="Z522">
        <v>167.2</v>
      </c>
      <c r="AA522">
        <v>168.851</v>
      </c>
      <c r="AB522">
        <v>170.375</v>
      </c>
      <c r="AC522">
        <v>171.79</v>
      </c>
      <c r="AD522">
        <v>172.96899999999999</v>
      </c>
      <c r="AE522">
        <v>173.39400000000001</v>
      </c>
      <c r="AF522">
        <v>173.46199999999999</v>
      </c>
      <c r="AG522">
        <v>173.928</v>
      </c>
      <c r="AH522">
        <v>175.137</v>
      </c>
    </row>
    <row r="523" spans="1:34" x14ac:dyDescent="0.25">
      <c r="A523" t="s">
        <v>333</v>
      </c>
      <c r="C523">
        <v>9.673</v>
      </c>
      <c r="D523">
        <v>7.7450000000000001</v>
      </c>
      <c r="E523">
        <v>9.3260000000000005</v>
      </c>
      <c r="F523">
        <v>9.1940000000000008</v>
      </c>
      <c r="G523">
        <v>8.5950000000000006</v>
      </c>
      <c r="H523">
        <v>8.673</v>
      </c>
      <c r="I523">
        <v>8.7629999999999999</v>
      </c>
      <c r="J523">
        <v>8.827</v>
      </c>
      <c r="K523">
        <v>8.8770000000000007</v>
      </c>
      <c r="L523">
        <v>8.9420000000000002</v>
      </c>
      <c r="M523">
        <v>9.0079999999999991</v>
      </c>
      <c r="N523">
        <v>9.0640000000000001</v>
      </c>
      <c r="O523">
        <v>9.1029999999999998</v>
      </c>
      <c r="P523">
        <v>9.1329999999999991</v>
      </c>
      <c r="Q523">
        <v>9.1479999999999997</v>
      </c>
      <c r="R523">
        <v>9.1449999999999996</v>
      </c>
      <c r="S523">
        <v>9.141</v>
      </c>
      <c r="T523">
        <v>9.1340000000000003</v>
      </c>
      <c r="U523">
        <v>9.1329999999999991</v>
      </c>
      <c r="V523">
        <v>9.1359999999999992</v>
      </c>
      <c r="W523">
        <v>9.1460000000000008</v>
      </c>
      <c r="X523">
        <v>9.1560000000000006</v>
      </c>
      <c r="Y523">
        <v>9.1679999999999993</v>
      </c>
      <c r="Z523">
        <v>9.1790000000000003</v>
      </c>
      <c r="AA523">
        <v>9.2070000000000007</v>
      </c>
      <c r="AB523">
        <v>9.2309999999999999</v>
      </c>
      <c r="AC523">
        <v>9.2530000000000001</v>
      </c>
      <c r="AD523">
        <v>9.27</v>
      </c>
      <c r="AE523">
        <v>9.2729999999999997</v>
      </c>
      <c r="AF523">
        <v>9.2690000000000001</v>
      </c>
      <c r="AG523">
        <v>9.2729999999999997</v>
      </c>
      <c r="AH523">
        <v>9.2889999999999997</v>
      </c>
    </row>
    <row r="524" spans="1:34" x14ac:dyDescent="0.25">
      <c r="A524" t="s">
        <v>332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25">
      <c r="A525" t="s">
        <v>331</v>
      </c>
      <c r="C525">
        <v>115.489</v>
      </c>
      <c r="D525">
        <v>98.802999999999997</v>
      </c>
      <c r="E525">
        <v>97.89</v>
      </c>
      <c r="F525">
        <v>99.77</v>
      </c>
      <c r="G525">
        <v>99.224000000000004</v>
      </c>
      <c r="H525">
        <v>95.957999999999998</v>
      </c>
      <c r="I525">
        <v>93.700999999999993</v>
      </c>
      <c r="J525">
        <v>91.018000000000001</v>
      </c>
      <c r="K525">
        <v>88.319000000000003</v>
      </c>
      <c r="L525">
        <v>86.676000000000002</v>
      </c>
      <c r="M525">
        <v>85.616</v>
      </c>
      <c r="N525">
        <v>84.558999999999997</v>
      </c>
      <c r="O525">
        <v>83.441000000000003</v>
      </c>
      <c r="P525">
        <v>82.628</v>
      </c>
      <c r="Q525">
        <v>81.849999999999994</v>
      </c>
      <c r="R525">
        <v>81.037000000000006</v>
      </c>
      <c r="S525">
        <v>80.697999999999993</v>
      </c>
      <c r="T525">
        <v>80.617000000000004</v>
      </c>
      <c r="U525">
        <v>80.778999999999996</v>
      </c>
      <c r="V525">
        <v>81.061999999999998</v>
      </c>
      <c r="W525">
        <v>81.587000000000003</v>
      </c>
      <c r="X525">
        <v>82.049000000000007</v>
      </c>
      <c r="Y525">
        <v>82.572999999999993</v>
      </c>
      <c r="Z525">
        <v>83.061000000000007</v>
      </c>
      <c r="AA525">
        <v>84.113</v>
      </c>
      <c r="AB525">
        <v>85.078000000000003</v>
      </c>
      <c r="AC525">
        <v>85.971000000000004</v>
      </c>
      <c r="AD525">
        <v>86.715999999999994</v>
      </c>
      <c r="AE525">
        <v>86.984999999999999</v>
      </c>
      <c r="AF525">
        <v>87.037000000000006</v>
      </c>
      <c r="AG525">
        <v>87.334999999999994</v>
      </c>
      <c r="AH525">
        <v>88.090999999999994</v>
      </c>
    </row>
    <row r="526" spans="1:34" x14ac:dyDescent="0.25">
      <c r="A526" t="s">
        <v>527</v>
      </c>
      <c r="C526">
        <v>9.0299999999999994</v>
      </c>
      <c r="D526">
        <v>8.8510000000000009</v>
      </c>
      <c r="E526">
        <v>9.08</v>
      </c>
      <c r="F526">
        <v>9.1240000000000006</v>
      </c>
      <c r="G526">
        <v>9.06</v>
      </c>
      <c r="H526">
        <v>8.7919999999999998</v>
      </c>
      <c r="I526">
        <v>8.6150000000000002</v>
      </c>
      <c r="J526">
        <v>8.3879999999999999</v>
      </c>
      <c r="K526">
        <v>8.1479999999999997</v>
      </c>
      <c r="L526">
        <v>7.9939999999999998</v>
      </c>
      <c r="M526">
        <v>7.8949999999999996</v>
      </c>
      <c r="N526">
        <v>7.7969999999999997</v>
      </c>
      <c r="O526">
        <v>7.6959999999999997</v>
      </c>
      <c r="P526">
        <v>7.6239999999999997</v>
      </c>
      <c r="Q526">
        <v>7.5590000000000002</v>
      </c>
      <c r="R526">
        <v>7.4909999999999997</v>
      </c>
      <c r="S526">
        <v>7.468</v>
      </c>
      <c r="T526">
        <v>7.4669999999999996</v>
      </c>
      <c r="U526">
        <v>7.49</v>
      </c>
      <c r="V526">
        <v>7.5229999999999997</v>
      </c>
      <c r="W526">
        <v>7.5789999999999997</v>
      </c>
      <c r="X526">
        <v>7.625</v>
      </c>
      <c r="Y526">
        <v>7.68</v>
      </c>
      <c r="Z526">
        <v>7.734</v>
      </c>
      <c r="AA526">
        <v>7.843</v>
      </c>
      <c r="AB526">
        <v>7.9429999999999996</v>
      </c>
      <c r="AC526">
        <v>8.0370000000000008</v>
      </c>
      <c r="AD526">
        <v>8.1170000000000009</v>
      </c>
      <c r="AE526">
        <v>8.1509999999999998</v>
      </c>
      <c r="AF526">
        <v>8.1639999999999997</v>
      </c>
      <c r="AG526">
        <v>8.2040000000000006</v>
      </c>
      <c r="AH526">
        <v>8.2889999999999997</v>
      </c>
    </row>
    <row r="527" spans="1:34" x14ac:dyDescent="0.25">
      <c r="A527" t="s">
        <v>286</v>
      </c>
      <c r="C527">
        <v>458.66800000000001</v>
      </c>
      <c r="D527">
        <v>418.85599999999999</v>
      </c>
      <c r="E527">
        <v>410.18200000000002</v>
      </c>
      <c r="F527">
        <v>420.34800000000001</v>
      </c>
      <c r="G527">
        <v>411.40699999999998</v>
      </c>
      <c r="H527">
        <v>402.62</v>
      </c>
      <c r="I527">
        <v>397.50400000000002</v>
      </c>
      <c r="J527">
        <v>389.48599999999999</v>
      </c>
      <c r="K527">
        <v>380.76900000000001</v>
      </c>
      <c r="L527">
        <v>375.95</v>
      </c>
      <c r="M527">
        <v>373.512</v>
      </c>
      <c r="N527">
        <v>370.64100000000002</v>
      </c>
      <c r="O527">
        <v>367.31799999999998</v>
      </c>
      <c r="P527">
        <v>365.29899999999998</v>
      </c>
      <c r="Q527">
        <v>363.10199999999998</v>
      </c>
      <c r="R527">
        <v>360.541</v>
      </c>
      <c r="S527">
        <v>359.68400000000003</v>
      </c>
      <c r="T527">
        <v>359.68599999999998</v>
      </c>
      <c r="U527">
        <v>360.77499999999998</v>
      </c>
      <c r="V527">
        <v>362.31299999999999</v>
      </c>
      <c r="W527">
        <v>364.74299999999999</v>
      </c>
      <c r="X527">
        <v>366.94499999999999</v>
      </c>
      <c r="Y527">
        <v>369.40100000000001</v>
      </c>
      <c r="Z527">
        <v>371.63900000000001</v>
      </c>
      <c r="AA527">
        <v>376.214</v>
      </c>
      <c r="AB527">
        <v>380.44400000000002</v>
      </c>
      <c r="AC527">
        <v>384.38400000000001</v>
      </c>
      <c r="AD527">
        <v>387.72899999999998</v>
      </c>
      <c r="AE527">
        <v>389.149</v>
      </c>
      <c r="AF527">
        <v>389.68400000000003</v>
      </c>
      <c r="AG527">
        <v>391.26600000000002</v>
      </c>
      <c r="AH527">
        <v>394.76100000000002</v>
      </c>
    </row>
    <row r="529" spans="1:34" x14ac:dyDescent="0.25">
      <c r="A529" t="s">
        <v>371</v>
      </c>
    </row>
    <row r="530" spans="1:34" x14ac:dyDescent="0.25">
      <c r="A530" t="s">
        <v>325</v>
      </c>
      <c r="C530">
        <v>1.5629999999999999</v>
      </c>
      <c r="D530">
        <v>1.53</v>
      </c>
      <c r="E530">
        <v>1.478</v>
      </c>
      <c r="F530">
        <v>1.5089999999999999</v>
      </c>
      <c r="G530">
        <v>1.5620000000000001</v>
      </c>
      <c r="H530">
        <v>1.571</v>
      </c>
      <c r="I530">
        <v>1.577</v>
      </c>
      <c r="J530">
        <v>1.5740000000000001</v>
      </c>
      <c r="K530">
        <v>1.5740000000000001</v>
      </c>
      <c r="L530">
        <v>1.577</v>
      </c>
      <c r="M530">
        <v>1.58</v>
      </c>
      <c r="N530">
        <v>1.58</v>
      </c>
      <c r="O530">
        <v>1.58</v>
      </c>
      <c r="P530">
        <v>1.581</v>
      </c>
      <c r="Q530">
        <v>1.5820000000000001</v>
      </c>
      <c r="R530">
        <v>1.583</v>
      </c>
      <c r="S530">
        <v>1.585</v>
      </c>
      <c r="T530">
        <v>1.5860000000000001</v>
      </c>
      <c r="U530">
        <v>1.5880000000000001</v>
      </c>
      <c r="V530">
        <v>1.59</v>
      </c>
      <c r="W530">
        <v>1.591</v>
      </c>
      <c r="X530">
        <v>1.5920000000000001</v>
      </c>
      <c r="Y530">
        <v>1.5940000000000001</v>
      </c>
      <c r="Z530">
        <v>1.5940000000000001</v>
      </c>
      <c r="AA530">
        <v>1.5940000000000001</v>
      </c>
      <c r="AB530">
        <v>1.5940000000000001</v>
      </c>
      <c r="AC530">
        <v>1.5940000000000001</v>
      </c>
      <c r="AD530">
        <v>1.595</v>
      </c>
      <c r="AE530">
        <v>1.5960000000000001</v>
      </c>
      <c r="AF530">
        <v>1.597</v>
      </c>
      <c r="AG530">
        <v>1.5980000000000001</v>
      </c>
      <c r="AH530">
        <v>1.5980000000000001</v>
      </c>
    </row>
    <row r="531" spans="1:34" x14ac:dyDescent="0.25">
      <c r="A531" t="s">
        <v>370</v>
      </c>
      <c r="C531">
        <v>2.589</v>
      </c>
      <c r="D531">
        <v>2.444</v>
      </c>
      <c r="E531">
        <v>2.4860000000000002</v>
      </c>
      <c r="F531">
        <v>2.5659999999999998</v>
      </c>
      <c r="G531">
        <v>2.5070000000000001</v>
      </c>
      <c r="H531">
        <v>2.5169999999999999</v>
      </c>
      <c r="I531">
        <v>2.5259999999999998</v>
      </c>
      <c r="J531">
        <v>2.512</v>
      </c>
      <c r="K531">
        <v>2.504</v>
      </c>
      <c r="L531">
        <v>2.5049999999999999</v>
      </c>
      <c r="M531">
        <v>2.5030000000000001</v>
      </c>
      <c r="N531">
        <v>2.4969999999999999</v>
      </c>
      <c r="O531">
        <v>2.4900000000000002</v>
      </c>
      <c r="P531">
        <v>2.4860000000000002</v>
      </c>
      <c r="Q531">
        <v>2.48</v>
      </c>
      <c r="R531">
        <v>2.4769999999999999</v>
      </c>
      <c r="S531">
        <v>2.4740000000000002</v>
      </c>
      <c r="T531">
        <v>2.468</v>
      </c>
      <c r="U531">
        <v>2.4609999999999999</v>
      </c>
      <c r="V531">
        <v>2.4550000000000001</v>
      </c>
      <c r="W531">
        <v>2.4460000000000002</v>
      </c>
      <c r="X531">
        <v>2.4369999999999998</v>
      </c>
      <c r="Y531">
        <v>2.4279999999999999</v>
      </c>
      <c r="Z531">
        <v>2.4159999999999999</v>
      </c>
      <c r="AA531">
        <v>2.4009999999999998</v>
      </c>
      <c r="AB531">
        <v>2.3879999999999999</v>
      </c>
      <c r="AC531">
        <v>2.3759999999999999</v>
      </c>
      <c r="AD531">
        <v>2.3650000000000002</v>
      </c>
      <c r="AE531">
        <v>2.3570000000000002</v>
      </c>
      <c r="AF531">
        <v>2.351</v>
      </c>
      <c r="AG531">
        <v>2.343</v>
      </c>
      <c r="AH531">
        <v>2.331</v>
      </c>
    </row>
    <row r="532" spans="1:34" x14ac:dyDescent="0.25">
      <c r="A532" t="s">
        <v>334</v>
      </c>
      <c r="C532">
        <v>0.14199999999999999</v>
      </c>
      <c r="D532">
        <v>0.14099999999999999</v>
      </c>
      <c r="E532">
        <v>0.126</v>
      </c>
      <c r="F532">
        <v>0.129</v>
      </c>
      <c r="G532">
        <v>0.129</v>
      </c>
      <c r="H532">
        <v>0.13200000000000001</v>
      </c>
      <c r="I532">
        <v>0.13300000000000001</v>
      </c>
      <c r="J532">
        <v>0.13400000000000001</v>
      </c>
      <c r="K532">
        <v>0.13600000000000001</v>
      </c>
      <c r="L532">
        <v>0.13800000000000001</v>
      </c>
      <c r="M532">
        <v>0.13800000000000001</v>
      </c>
      <c r="N532">
        <v>0.13800000000000001</v>
      </c>
      <c r="O532">
        <v>0.13900000000000001</v>
      </c>
      <c r="P532">
        <v>0.13900000000000001</v>
      </c>
      <c r="Q532">
        <v>0.14000000000000001</v>
      </c>
      <c r="R532">
        <v>0.14000000000000001</v>
      </c>
      <c r="S532">
        <v>0.14099999999999999</v>
      </c>
      <c r="T532">
        <v>0.14000000000000001</v>
      </c>
      <c r="U532">
        <v>0.14000000000000001</v>
      </c>
      <c r="V532">
        <v>0.13900000000000001</v>
      </c>
      <c r="W532">
        <v>0.13800000000000001</v>
      </c>
      <c r="X532">
        <v>0.13700000000000001</v>
      </c>
      <c r="Y532">
        <v>0.13600000000000001</v>
      </c>
      <c r="Z532">
        <v>0.13500000000000001</v>
      </c>
      <c r="AA532">
        <v>0.13300000000000001</v>
      </c>
      <c r="AB532">
        <v>0.13100000000000001</v>
      </c>
      <c r="AC532">
        <v>0.129</v>
      </c>
      <c r="AD532">
        <v>0.128</v>
      </c>
      <c r="AE532">
        <v>0.127</v>
      </c>
      <c r="AF532">
        <v>0.127</v>
      </c>
      <c r="AG532">
        <v>0.127</v>
      </c>
      <c r="AH532">
        <v>0.125</v>
      </c>
    </row>
    <row r="533" spans="1:34" x14ac:dyDescent="0.25">
      <c r="A533" t="s">
        <v>333</v>
      </c>
      <c r="C533">
        <v>0.128</v>
      </c>
      <c r="D533">
        <v>0.105</v>
      </c>
      <c r="E533">
        <v>0.13</v>
      </c>
      <c r="F533">
        <v>0.128</v>
      </c>
      <c r="G533">
        <v>0.123</v>
      </c>
      <c r="H533">
        <v>0.127</v>
      </c>
      <c r="I533">
        <v>0.13</v>
      </c>
      <c r="J533">
        <v>0.13200000000000001</v>
      </c>
      <c r="K533">
        <v>0.13600000000000001</v>
      </c>
      <c r="L533">
        <v>0.13900000000000001</v>
      </c>
      <c r="M533">
        <v>0.14000000000000001</v>
      </c>
      <c r="N533">
        <v>0.14199999999999999</v>
      </c>
      <c r="O533">
        <v>0.14299999999999999</v>
      </c>
      <c r="P533">
        <v>0.14399999999999999</v>
      </c>
      <c r="Q533">
        <v>0.14499999999999999</v>
      </c>
      <c r="R533">
        <v>0.14599999999999999</v>
      </c>
      <c r="S533">
        <v>0.14599999999999999</v>
      </c>
      <c r="T533">
        <v>0.14599999999999999</v>
      </c>
      <c r="U533">
        <v>0.14499999999999999</v>
      </c>
      <c r="V533">
        <v>0.14399999999999999</v>
      </c>
      <c r="W533">
        <v>0.14299999999999999</v>
      </c>
      <c r="X533">
        <v>0.14199999999999999</v>
      </c>
      <c r="Y533">
        <v>0.14099999999999999</v>
      </c>
      <c r="Z533">
        <v>0.14000000000000001</v>
      </c>
      <c r="AA533">
        <v>0.13800000000000001</v>
      </c>
      <c r="AB533">
        <v>0.13600000000000001</v>
      </c>
      <c r="AC533">
        <v>0.13500000000000001</v>
      </c>
      <c r="AD533">
        <v>0.13400000000000001</v>
      </c>
      <c r="AE533">
        <v>0.13300000000000001</v>
      </c>
      <c r="AF533">
        <v>0.13200000000000001</v>
      </c>
      <c r="AG533">
        <v>0.13200000000000001</v>
      </c>
      <c r="AH533">
        <v>0.13</v>
      </c>
    </row>
    <row r="534" spans="1:34" x14ac:dyDescent="0.25">
      <c r="A534" t="s">
        <v>332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25">
      <c r="A535" t="s">
        <v>331</v>
      </c>
      <c r="C535">
        <v>1.528</v>
      </c>
      <c r="D535">
        <v>1.34</v>
      </c>
      <c r="E535">
        <v>1.3620000000000001</v>
      </c>
      <c r="F535">
        <v>1.3879999999999999</v>
      </c>
      <c r="G535">
        <v>1.415</v>
      </c>
      <c r="H535">
        <v>1.4</v>
      </c>
      <c r="I535">
        <v>1.3859999999999999</v>
      </c>
      <c r="J535">
        <v>1.3660000000000001</v>
      </c>
      <c r="K535">
        <v>1.351</v>
      </c>
      <c r="L535">
        <v>1.343</v>
      </c>
      <c r="M535">
        <v>1.333</v>
      </c>
      <c r="N535">
        <v>1.3240000000000001</v>
      </c>
      <c r="O535">
        <v>1.3149999999999999</v>
      </c>
      <c r="P535">
        <v>1.3069999999999999</v>
      </c>
      <c r="Q535">
        <v>1.3</v>
      </c>
      <c r="R535">
        <v>1.2949999999999999</v>
      </c>
      <c r="S535">
        <v>1.292</v>
      </c>
      <c r="T535">
        <v>1.288</v>
      </c>
      <c r="U535">
        <v>1.2849999999999999</v>
      </c>
      <c r="V535">
        <v>1.282</v>
      </c>
      <c r="W535">
        <v>1.2789999999999999</v>
      </c>
      <c r="X535">
        <v>1.2749999999999999</v>
      </c>
      <c r="Y535">
        <v>1.272</v>
      </c>
      <c r="Z535">
        <v>1.2669999999999999</v>
      </c>
      <c r="AA535">
        <v>1.262</v>
      </c>
      <c r="AB535">
        <v>1.258</v>
      </c>
      <c r="AC535">
        <v>1.254</v>
      </c>
      <c r="AD535">
        <v>1.25</v>
      </c>
      <c r="AE535">
        <v>1.2470000000000001</v>
      </c>
      <c r="AF535">
        <v>1.244</v>
      </c>
      <c r="AG535">
        <v>1.24</v>
      </c>
      <c r="AH535">
        <v>1.2350000000000001</v>
      </c>
    </row>
    <row r="536" spans="1:34" x14ac:dyDescent="0.25">
      <c r="A536" t="s">
        <v>527</v>
      </c>
      <c r="C536">
        <v>0.11899999999999999</v>
      </c>
      <c r="D536">
        <v>0.12</v>
      </c>
      <c r="E536">
        <v>0.126</v>
      </c>
      <c r="F536">
        <v>0.127</v>
      </c>
      <c r="G536">
        <v>0.129</v>
      </c>
      <c r="H536">
        <v>0.128</v>
      </c>
      <c r="I536">
        <v>0.127</v>
      </c>
      <c r="J536">
        <v>0.126</v>
      </c>
      <c r="K536">
        <v>0.125</v>
      </c>
      <c r="L536">
        <v>0.124</v>
      </c>
      <c r="M536">
        <v>0.123</v>
      </c>
      <c r="N536">
        <v>0.122</v>
      </c>
      <c r="O536">
        <v>0.121</v>
      </c>
      <c r="P536">
        <v>0.121</v>
      </c>
      <c r="Q536">
        <v>0.12</v>
      </c>
      <c r="R536">
        <v>0.12</v>
      </c>
      <c r="S536">
        <v>0.12</v>
      </c>
      <c r="T536">
        <v>0.11899999999999999</v>
      </c>
      <c r="U536">
        <v>0.11899999999999999</v>
      </c>
      <c r="V536">
        <v>0.11899999999999999</v>
      </c>
      <c r="W536">
        <v>0.11899999999999999</v>
      </c>
      <c r="X536">
        <v>0.11899999999999999</v>
      </c>
      <c r="Y536">
        <v>0.11799999999999999</v>
      </c>
      <c r="Z536">
        <v>0.11799999999999999</v>
      </c>
      <c r="AA536">
        <v>0.11799999999999999</v>
      </c>
      <c r="AB536">
        <v>0.11700000000000001</v>
      </c>
      <c r="AC536">
        <v>0.11700000000000001</v>
      </c>
      <c r="AD536">
        <v>0.11700000000000001</v>
      </c>
      <c r="AE536">
        <v>0.11700000000000001</v>
      </c>
      <c r="AF536">
        <v>0.11700000000000001</v>
      </c>
      <c r="AG536">
        <v>0.11600000000000001</v>
      </c>
      <c r="AH536">
        <v>0.11600000000000001</v>
      </c>
    </row>
    <row r="538" spans="1:34" x14ac:dyDescent="0.25">
      <c r="A538" t="s">
        <v>352</v>
      </c>
    </row>
    <row r="540" spans="1:34" x14ac:dyDescent="0.25">
      <c r="A540" t="s">
        <v>350</v>
      </c>
    </row>
    <row r="541" spans="1:34" x14ac:dyDescent="0.25">
      <c r="A541" t="s">
        <v>343</v>
      </c>
      <c r="C541">
        <v>120.01300000000001</v>
      </c>
      <c r="D541">
        <v>114.52800000000001</v>
      </c>
      <c r="E541">
        <v>108.07599999999999</v>
      </c>
      <c r="F541">
        <v>110.381</v>
      </c>
      <c r="G541">
        <v>111.54</v>
      </c>
      <c r="H541">
        <v>109.587</v>
      </c>
      <c r="I541">
        <v>108.59099999999999</v>
      </c>
      <c r="J541">
        <v>106.86499999999999</v>
      </c>
      <c r="K541">
        <v>104.81699999999999</v>
      </c>
      <c r="L541">
        <v>103.739</v>
      </c>
      <c r="M541">
        <v>103.375</v>
      </c>
      <c r="N541">
        <v>102.852</v>
      </c>
      <c r="O541">
        <v>102.182</v>
      </c>
      <c r="P541">
        <v>101.872</v>
      </c>
      <c r="Q541">
        <v>101.53</v>
      </c>
      <c r="R541">
        <v>101.02</v>
      </c>
      <c r="S541">
        <v>100.986</v>
      </c>
      <c r="T541">
        <v>101.199</v>
      </c>
      <c r="U541">
        <v>101.783</v>
      </c>
      <c r="V541">
        <v>102.502</v>
      </c>
      <c r="W541">
        <v>103.48399999999999</v>
      </c>
      <c r="X541">
        <v>104.41200000000001</v>
      </c>
      <c r="Y541">
        <v>105.43300000000001</v>
      </c>
      <c r="Z541">
        <v>106.411</v>
      </c>
      <c r="AA541">
        <v>108.14700000000001</v>
      </c>
      <c r="AB541">
        <v>109.765</v>
      </c>
      <c r="AC541">
        <v>111.283</v>
      </c>
      <c r="AD541">
        <v>112.60899999999999</v>
      </c>
      <c r="AE541">
        <v>113.298</v>
      </c>
      <c r="AF541">
        <v>113.706</v>
      </c>
      <c r="AG541">
        <v>114.48099999999999</v>
      </c>
      <c r="AH541">
        <v>115.913</v>
      </c>
    </row>
    <row r="542" spans="1:34" x14ac:dyDescent="0.25">
      <c r="A542" t="s">
        <v>342</v>
      </c>
      <c r="C542">
        <v>195.63399999999999</v>
      </c>
      <c r="D542">
        <v>180.22</v>
      </c>
      <c r="E542">
        <v>178.63300000000001</v>
      </c>
      <c r="F542">
        <v>184.46600000000001</v>
      </c>
      <c r="G542">
        <v>175.87200000000001</v>
      </c>
      <c r="H542">
        <v>172.52799999999999</v>
      </c>
      <c r="I542">
        <v>170.786</v>
      </c>
      <c r="J542">
        <v>167.37700000000001</v>
      </c>
      <c r="K542">
        <v>163.63200000000001</v>
      </c>
      <c r="L542">
        <v>161.654</v>
      </c>
      <c r="M542">
        <v>160.69999999999999</v>
      </c>
      <c r="N542">
        <v>159.47399999999999</v>
      </c>
      <c r="O542">
        <v>158.02099999999999</v>
      </c>
      <c r="P542">
        <v>157.18199999999999</v>
      </c>
      <c r="Q542">
        <v>156.16399999999999</v>
      </c>
      <c r="R542">
        <v>155.00299999999999</v>
      </c>
      <c r="S542">
        <v>154.54400000000001</v>
      </c>
      <c r="T542">
        <v>154.41499999999999</v>
      </c>
      <c r="U542">
        <v>154.732</v>
      </c>
      <c r="V542">
        <v>155.226</v>
      </c>
      <c r="W542">
        <v>156.07499999999999</v>
      </c>
      <c r="X542">
        <v>156.82499999999999</v>
      </c>
      <c r="Y542">
        <v>157.661</v>
      </c>
      <c r="Z542">
        <v>158.36099999999999</v>
      </c>
      <c r="AA542">
        <v>160.00200000000001</v>
      </c>
      <c r="AB542">
        <v>161.51499999999999</v>
      </c>
      <c r="AC542">
        <v>162.91900000000001</v>
      </c>
      <c r="AD542">
        <v>164.08699999999999</v>
      </c>
      <c r="AE542">
        <v>164.50299999999999</v>
      </c>
      <c r="AF542">
        <v>164.56</v>
      </c>
      <c r="AG542">
        <v>165.01499999999999</v>
      </c>
      <c r="AH542">
        <v>166.21199999999999</v>
      </c>
    </row>
    <row r="543" spans="1:34" x14ac:dyDescent="0.25">
      <c r="A543" t="s">
        <v>341</v>
      </c>
      <c r="C543">
        <v>3.0819999999999999</v>
      </c>
      <c r="D543">
        <v>2.7130000000000001</v>
      </c>
      <c r="E543">
        <v>2.5259999999999998</v>
      </c>
      <c r="F543">
        <v>2.512</v>
      </c>
      <c r="G543">
        <v>2.327</v>
      </c>
      <c r="H543">
        <v>2.3180000000000001</v>
      </c>
      <c r="I543">
        <v>2.323</v>
      </c>
      <c r="J543">
        <v>2.3039999999999998</v>
      </c>
      <c r="K543">
        <v>2.2759999999999998</v>
      </c>
      <c r="L543">
        <v>2.2690000000000001</v>
      </c>
      <c r="M543">
        <v>2.2690000000000001</v>
      </c>
      <c r="N543">
        <v>2.2679999999999998</v>
      </c>
      <c r="O543">
        <v>2.2589999999999999</v>
      </c>
      <c r="P543">
        <v>2.25</v>
      </c>
      <c r="Q543">
        <v>2.2370000000000001</v>
      </c>
      <c r="R543">
        <v>2.218</v>
      </c>
      <c r="S543">
        <v>2.2069999999999999</v>
      </c>
      <c r="T543">
        <v>2.2010000000000001</v>
      </c>
      <c r="U543">
        <v>2.1989999999999998</v>
      </c>
      <c r="V543">
        <v>2.2029999999999998</v>
      </c>
      <c r="W543">
        <v>2.2130000000000001</v>
      </c>
      <c r="X543">
        <v>2.2229999999999999</v>
      </c>
      <c r="Y543">
        <v>2.2349999999999999</v>
      </c>
      <c r="Z543">
        <v>2.246</v>
      </c>
      <c r="AA543">
        <v>2.2730000000000001</v>
      </c>
      <c r="AB543">
        <v>2.2970000000000002</v>
      </c>
      <c r="AC543">
        <v>2.319</v>
      </c>
      <c r="AD543">
        <v>2.3359999999999999</v>
      </c>
      <c r="AE543">
        <v>2.339</v>
      </c>
      <c r="AF543">
        <v>2.3359999999999999</v>
      </c>
      <c r="AG543">
        <v>2.339</v>
      </c>
      <c r="AH543">
        <v>2.355</v>
      </c>
    </row>
    <row r="544" spans="1:34" x14ac:dyDescent="0.25">
      <c r="A544" t="s">
        <v>339</v>
      </c>
      <c r="C544">
        <v>115.489</v>
      </c>
      <c r="D544">
        <v>98.802999999999997</v>
      </c>
      <c r="E544">
        <v>97.89</v>
      </c>
      <c r="F544">
        <v>99.77</v>
      </c>
      <c r="G544">
        <v>99.224000000000004</v>
      </c>
      <c r="H544">
        <v>95.957999999999998</v>
      </c>
      <c r="I544">
        <v>93.700999999999993</v>
      </c>
      <c r="J544">
        <v>91.018000000000001</v>
      </c>
      <c r="K544">
        <v>88.319000000000003</v>
      </c>
      <c r="L544">
        <v>86.676000000000002</v>
      </c>
      <c r="M544">
        <v>85.616</v>
      </c>
      <c r="N544">
        <v>84.558999999999997</v>
      </c>
      <c r="O544">
        <v>83.441000000000003</v>
      </c>
      <c r="P544">
        <v>82.628</v>
      </c>
      <c r="Q544">
        <v>81.849999999999994</v>
      </c>
      <c r="R544">
        <v>81.037000000000006</v>
      </c>
      <c r="S544">
        <v>80.697999999999993</v>
      </c>
      <c r="T544">
        <v>80.617000000000004</v>
      </c>
      <c r="U544">
        <v>80.778999999999996</v>
      </c>
      <c r="V544">
        <v>81.061999999999998</v>
      </c>
      <c r="W544">
        <v>81.587000000000003</v>
      </c>
      <c r="X544">
        <v>82.049000000000007</v>
      </c>
      <c r="Y544">
        <v>82.572999999999993</v>
      </c>
      <c r="Z544">
        <v>83.061000000000007</v>
      </c>
      <c r="AA544">
        <v>84.113</v>
      </c>
      <c r="AB544">
        <v>85.078000000000003</v>
      </c>
      <c r="AC544">
        <v>85.971000000000004</v>
      </c>
      <c r="AD544">
        <v>86.715999999999994</v>
      </c>
      <c r="AE544">
        <v>86.984999999999999</v>
      </c>
      <c r="AF544">
        <v>87.037000000000006</v>
      </c>
      <c r="AG544">
        <v>87.334999999999994</v>
      </c>
      <c r="AH544">
        <v>88.090999999999994</v>
      </c>
    </row>
    <row r="545" spans="1:34" x14ac:dyDescent="0.25">
      <c r="A545" t="s">
        <v>524</v>
      </c>
      <c r="C545">
        <v>9.0299999999999994</v>
      </c>
      <c r="D545">
        <v>8.8510000000000009</v>
      </c>
      <c r="E545">
        <v>9.08</v>
      </c>
      <c r="F545">
        <v>9.1240000000000006</v>
      </c>
      <c r="G545">
        <v>9.06</v>
      </c>
      <c r="H545">
        <v>8.7919999999999998</v>
      </c>
      <c r="I545">
        <v>8.6150000000000002</v>
      </c>
      <c r="J545">
        <v>8.3879999999999999</v>
      </c>
      <c r="K545">
        <v>8.1479999999999997</v>
      </c>
      <c r="L545">
        <v>7.9939999999999998</v>
      </c>
      <c r="M545">
        <v>7.8949999999999996</v>
      </c>
      <c r="N545">
        <v>7.7969999999999997</v>
      </c>
      <c r="O545">
        <v>7.6959999999999997</v>
      </c>
      <c r="P545">
        <v>7.6239999999999997</v>
      </c>
      <c r="Q545">
        <v>7.5590000000000002</v>
      </c>
      <c r="R545">
        <v>7.4909999999999997</v>
      </c>
      <c r="S545">
        <v>7.468</v>
      </c>
      <c r="T545">
        <v>7.4669999999999996</v>
      </c>
      <c r="U545">
        <v>7.49</v>
      </c>
      <c r="V545">
        <v>7.5229999999999997</v>
      </c>
      <c r="W545">
        <v>7.5789999999999997</v>
      </c>
      <c r="X545">
        <v>7.625</v>
      </c>
      <c r="Y545">
        <v>7.68</v>
      </c>
      <c r="Z545">
        <v>7.734</v>
      </c>
      <c r="AA545">
        <v>7.843</v>
      </c>
      <c r="AB545">
        <v>7.9429999999999996</v>
      </c>
      <c r="AC545">
        <v>8.0370000000000008</v>
      </c>
      <c r="AD545">
        <v>8.1170000000000009</v>
      </c>
      <c r="AE545">
        <v>8.1509999999999998</v>
      </c>
      <c r="AF545">
        <v>8.1639999999999997</v>
      </c>
      <c r="AG545">
        <v>8.2040000000000006</v>
      </c>
      <c r="AH545">
        <v>8.2889999999999997</v>
      </c>
    </row>
    <row r="546" spans="1:34" x14ac:dyDescent="0.25">
      <c r="A546" t="s">
        <v>337</v>
      </c>
      <c r="C546">
        <v>18.925000000000001</v>
      </c>
      <c r="D546">
        <v>18.433</v>
      </c>
      <c r="E546">
        <v>17.942</v>
      </c>
      <c r="F546">
        <v>17.870999999999999</v>
      </c>
      <c r="G546">
        <v>17.417000000000002</v>
      </c>
      <c r="H546">
        <v>16.989999999999998</v>
      </c>
      <c r="I546">
        <v>16.738</v>
      </c>
      <c r="J546">
        <v>16.466000000000001</v>
      </c>
      <c r="K546">
        <v>16.103000000000002</v>
      </c>
      <c r="L546">
        <v>15.84</v>
      </c>
      <c r="M546">
        <v>15.698</v>
      </c>
      <c r="N546">
        <v>15.545999999999999</v>
      </c>
      <c r="O546">
        <v>15.379</v>
      </c>
      <c r="P546">
        <v>15.255000000000001</v>
      </c>
      <c r="Q546">
        <v>15.121</v>
      </c>
      <c r="R546">
        <v>14.954000000000001</v>
      </c>
      <c r="S546">
        <v>14.85</v>
      </c>
      <c r="T546">
        <v>14.794</v>
      </c>
      <c r="U546">
        <v>14.787000000000001</v>
      </c>
      <c r="V546">
        <v>14.794</v>
      </c>
      <c r="W546">
        <v>14.851000000000001</v>
      </c>
      <c r="X546">
        <v>14.898</v>
      </c>
      <c r="Y546">
        <v>14.955</v>
      </c>
      <c r="Z546">
        <v>15</v>
      </c>
      <c r="AA546">
        <v>15.148</v>
      </c>
      <c r="AB546">
        <v>15.278</v>
      </c>
      <c r="AC546">
        <v>15.395</v>
      </c>
      <c r="AD546">
        <v>15.5</v>
      </c>
      <c r="AE546">
        <v>15.52</v>
      </c>
      <c r="AF546">
        <v>15.5</v>
      </c>
      <c r="AG546">
        <v>15.526</v>
      </c>
      <c r="AH546">
        <v>15.634</v>
      </c>
    </row>
    <row r="547" spans="1:34" x14ac:dyDescent="0.25">
      <c r="A547" t="s">
        <v>286</v>
      </c>
      <c r="C547">
        <v>462.17200000000003</v>
      </c>
      <c r="D547">
        <v>423.54700000000003</v>
      </c>
      <c r="E547">
        <v>414.14600000000002</v>
      </c>
      <c r="F547">
        <v>424.12400000000002</v>
      </c>
      <c r="G547">
        <v>415.44</v>
      </c>
      <c r="H547">
        <v>406.173</v>
      </c>
      <c r="I547">
        <v>400.755</v>
      </c>
      <c r="J547">
        <v>392.41800000000001</v>
      </c>
      <c r="K547">
        <v>383.29500000000002</v>
      </c>
      <c r="L547">
        <v>378.17200000000003</v>
      </c>
      <c r="M547">
        <v>375.553</v>
      </c>
      <c r="N547">
        <v>372.49599999999998</v>
      </c>
      <c r="O547">
        <v>368.97800000000001</v>
      </c>
      <c r="P547">
        <v>366.81099999999998</v>
      </c>
      <c r="Q547">
        <v>364.46100000000001</v>
      </c>
      <c r="R547">
        <v>361.721</v>
      </c>
      <c r="S547">
        <v>360.75200000000001</v>
      </c>
      <c r="T547">
        <v>360.69400000000002</v>
      </c>
      <c r="U547">
        <v>361.77100000000002</v>
      </c>
      <c r="V547">
        <v>363.31</v>
      </c>
      <c r="W547">
        <v>365.79</v>
      </c>
      <c r="X547">
        <v>368.03199999999998</v>
      </c>
      <c r="Y547">
        <v>370.536</v>
      </c>
      <c r="Z547">
        <v>372.81200000000001</v>
      </c>
      <c r="AA547">
        <v>377.52600000000001</v>
      </c>
      <c r="AB547">
        <v>381.87700000000001</v>
      </c>
      <c r="AC547">
        <v>385.92500000000001</v>
      </c>
      <c r="AD547">
        <v>389.36599999999999</v>
      </c>
      <c r="AE547">
        <v>390.79599999999999</v>
      </c>
      <c r="AF547">
        <v>391.303</v>
      </c>
      <c r="AG547">
        <v>392.90100000000001</v>
      </c>
      <c r="AH547">
        <v>396.49400000000003</v>
      </c>
    </row>
    <row r="549" spans="1:34" x14ac:dyDescent="0.25">
      <c r="A549" t="s">
        <v>336</v>
      </c>
    </row>
    <row r="551" spans="1:34" x14ac:dyDescent="0.25">
      <c r="A551" t="s">
        <v>335</v>
      </c>
    </row>
    <row r="552" spans="1:34" x14ac:dyDescent="0.25">
      <c r="A552" t="s">
        <v>325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25">
      <c r="A553" t="s">
        <v>334</v>
      </c>
      <c r="C553">
        <v>10.7</v>
      </c>
      <c r="D553">
        <v>10.4</v>
      </c>
      <c r="E553">
        <v>9.1</v>
      </c>
      <c r="F553">
        <v>9.3000000000000007</v>
      </c>
      <c r="G553">
        <v>9.1</v>
      </c>
      <c r="H553">
        <v>9</v>
      </c>
      <c r="I553">
        <v>9</v>
      </c>
      <c r="J553">
        <v>9</v>
      </c>
      <c r="K553">
        <v>8.9</v>
      </c>
      <c r="L553">
        <v>8.9</v>
      </c>
      <c r="M553">
        <v>8.9</v>
      </c>
      <c r="N553">
        <v>8.8000000000000007</v>
      </c>
      <c r="O553">
        <v>8.8000000000000007</v>
      </c>
      <c r="P553">
        <v>8.8000000000000007</v>
      </c>
      <c r="Q553">
        <v>8.8000000000000007</v>
      </c>
      <c r="R553">
        <v>8.8000000000000007</v>
      </c>
      <c r="S553">
        <v>8.8000000000000007</v>
      </c>
      <c r="T553">
        <v>8.8000000000000007</v>
      </c>
      <c r="U553">
        <v>8.8000000000000007</v>
      </c>
      <c r="V553">
        <v>8.8000000000000007</v>
      </c>
      <c r="W553">
        <v>8.8000000000000007</v>
      </c>
      <c r="X553">
        <v>8.8000000000000007</v>
      </c>
      <c r="Y553">
        <v>8.8000000000000007</v>
      </c>
      <c r="Z553">
        <v>8.8000000000000007</v>
      </c>
      <c r="AA553">
        <v>8.8000000000000007</v>
      </c>
      <c r="AB553">
        <v>8.9</v>
      </c>
      <c r="AC553">
        <v>8.9</v>
      </c>
      <c r="AD553">
        <v>8.9</v>
      </c>
      <c r="AE553">
        <v>8.9</v>
      </c>
      <c r="AF553">
        <v>8.9</v>
      </c>
      <c r="AG553">
        <v>8.9</v>
      </c>
      <c r="AH553">
        <v>8.9</v>
      </c>
    </row>
    <row r="554" spans="1:34" x14ac:dyDescent="0.25">
      <c r="A554" t="s">
        <v>333</v>
      </c>
      <c r="C554">
        <v>6.6</v>
      </c>
      <c r="D554">
        <v>5</v>
      </c>
      <c r="E554">
        <v>6.8</v>
      </c>
      <c r="F554">
        <v>6.7</v>
      </c>
      <c r="G554">
        <v>6.3</v>
      </c>
      <c r="H554">
        <v>6.4</v>
      </c>
      <c r="I554">
        <v>6.4</v>
      </c>
      <c r="J554">
        <v>6.5</v>
      </c>
      <c r="K554">
        <v>6.6</v>
      </c>
      <c r="L554">
        <v>6.7</v>
      </c>
      <c r="M554">
        <v>6.7</v>
      </c>
      <c r="N554">
        <v>6.8</v>
      </c>
      <c r="O554">
        <v>6.8</v>
      </c>
      <c r="P554">
        <v>6.9</v>
      </c>
      <c r="Q554">
        <v>6.9</v>
      </c>
      <c r="R554">
        <v>6.9</v>
      </c>
      <c r="S554">
        <v>6.9</v>
      </c>
      <c r="T554">
        <v>6.9</v>
      </c>
      <c r="U554">
        <v>6.9</v>
      </c>
      <c r="V554">
        <v>6.9</v>
      </c>
      <c r="W554">
        <v>6.9</v>
      </c>
      <c r="X554">
        <v>6.9</v>
      </c>
      <c r="Y554">
        <v>6.9</v>
      </c>
      <c r="Z554">
        <v>6.9</v>
      </c>
      <c r="AA554">
        <v>6.9</v>
      </c>
      <c r="AB554">
        <v>6.9</v>
      </c>
      <c r="AC554">
        <v>6.9</v>
      </c>
      <c r="AD554">
        <v>6.9</v>
      </c>
      <c r="AE554">
        <v>6.9</v>
      </c>
      <c r="AF554">
        <v>6.9</v>
      </c>
      <c r="AG554">
        <v>6.9</v>
      </c>
      <c r="AH554">
        <v>6.9</v>
      </c>
    </row>
    <row r="555" spans="1:34" x14ac:dyDescent="0.25">
      <c r="A555" t="s">
        <v>332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25">
      <c r="A556" t="s">
        <v>331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25">
      <c r="A557" t="s">
        <v>330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25">
      <c r="A558" t="s">
        <v>288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25">
      <c r="A559" t="s">
        <v>287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25">
      <c r="A560" t="s">
        <v>286</v>
      </c>
      <c r="C560">
        <v>17.3</v>
      </c>
      <c r="D560">
        <v>15.5</v>
      </c>
      <c r="E560">
        <v>15.9</v>
      </c>
      <c r="F560">
        <v>16</v>
      </c>
      <c r="G560">
        <v>15.3</v>
      </c>
      <c r="H560">
        <v>15.4</v>
      </c>
      <c r="I560">
        <v>15.4</v>
      </c>
      <c r="J560">
        <v>15.5</v>
      </c>
      <c r="K560">
        <v>15.5</v>
      </c>
      <c r="L560">
        <v>15.6</v>
      </c>
      <c r="M560">
        <v>15.6</v>
      </c>
      <c r="N560">
        <v>15.6</v>
      </c>
      <c r="O560">
        <v>15.7</v>
      </c>
      <c r="P560">
        <v>15.7</v>
      </c>
      <c r="Q560">
        <v>15.7</v>
      </c>
      <c r="R560">
        <v>15.7</v>
      </c>
      <c r="S560">
        <v>15.7</v>
      </c>
      <c r="T560">
        <v>15.7</v>
      </c>
      <c r="U560">
        <v>15.7</v>
      </c>
      <c r="V560">
        <v>15.7</v>
      </c>
      <c r="W560">
        <v>15.7</v>
      </c>
      <c r="X560">
        <v>15.8</v>
      </c>
      <c r="Y560">
        <v>15.8</v>
      </c>
      <c r="Z560">
        <v>15.8</v>
      </c>
      <c r="AA560">
        <v>15.8</v>
      </c>
      <c r="AB560">
        <v>15.8</v>
      </c>
      <c r="AC560">
        <v>15.8</v>
      </c>
      <c r="AD560">
        <v>15.8</v>
      </c>
      <c r="AE560">
        <v>15.8</v>
      </c>
      <c r="AF560">
        <v>15.8</v>
      </c>
      <c r="AG560">
        <v>15.8</v>
      </c>
      <c r="AH560">
        <v>15.9</v>
      </c>
    </row>
    <row r="563" spans="1:34" x14ac:dyDescent="0.25">
      <c r="A563" t="s">
        <v>328</v>
      </c>
    </row>
    <row r="564" spans="1:34" x14ac:dyDescent="0.25">
      <c r="A564" t="s">
        <v>294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25">
      <c r="A565" t="s">
        <v>293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1:34" x14ac:dyDescent="0.25">
      <c r="A566" t="s">
        <v>326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25">
      <c r="A567" t="s">
        <v>291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25">
      <c r="A568" t="s">
        <v>290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25">
      <c r="A569" t="s">
        <v>325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25">
      <c r="A570" t="s">
        <v>288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25">
      <c r="A571" t="s">
        <v>324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25">
      <c r="A572" t="s">
        <v>323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1:34" x14ac:dyDescent="0.25">
      <c r="A573" t="s">
        <v>322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34" x14ac:dyDescent="0.25">
      <c r="A574" t="s">
        <v>327</v>
      </c>
    </row>
    <row r="575" spans="1:34" x14ac:dyDescent="0.25">
      <c r="A575" t="s">
        <v>294</v>
      </c>
      <c r="C575">
        <v>0.2</v>
      </c>
      <c r="D575">
        <v>0.2</v>
      </c>
      <c r="E575">
        <v>0.2</v>
      </c>
      <c r="F575">
        <v>0.2</v>
      </c>
      <c r="G575">
        <v>0.2</v>
      </c>
      <c r="H575">
        <v>0.2</v>
      </c>
      <c r="I575">
        <v>0.2</v>
      </c>
      <c r="J575">
        <v>0.2</v>
      </c>
      <c r="K575">
        <v>0.2</v>
      </c>
      <c r="L575">
        <v>0.2</v>
      </c>
      <c r="M575">
        <v>0.2</v>
      </c>
      <c r="N575">
        <v>0.2</v>
      </c>
      <c r="O575">
        <v>0.2</v>
      </c>
      <c r="P575">
        <v>0.2</v>
      </c>
      <c r="Q575">
        <v>0.1</v>
      </c>
      <c r="R575">
        <v>0.1</v>
      </c>
      <c r="S575">
        <v>0.1</v>
      </c>
      <c r="T575">
        <v>0.1</v>
      </c>
      <c r="U575">
        <v>0.1</v>
      </c>
      <c r="V575">
        <v>0.1</v>
      </c>
      <c r="W575">
        <v>0.1</v>
      </c>
      <c r="X575">
        <v>0.1</v>
      </c>
      <c r="Y575">
        <v>0.1</v>
      </c>
      <c r="Z575">
        <v>0.1</v>
      </c>
      <c r="AA575">
        <v>0.1</v>
      </c>
      <c r="AB575">
        <v>0.1</v>
      </c>
      <c r="AC575">
        <v>0.1</v>
      </c>
      <c r="AD575">
        <v>0.1</v>
      </c>
      <c r="AE575">
        <v>0.1</v>
      </c>
      <c r="AF575">
        <v>0.1</v>
      </c>
      <c r="AG575">
        <v>0.1</v>
      </c>
      <c r="AH575">
        <v>0.1</v>
      </c>
    </row>
    <row r="576" spans="1:34" x14ac:dyDescent="0.25">
      <c r="A576" t="s">
        <v>293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25">
      <c r="A577" t="s">
        <v>326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1:34" x14ac:dyDescent="0.25">
      <c r="A578" t="s">
        <v>291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25">
      <c r="A579" t="s">
        <v>290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25">
      <c r="A580" t="s">
        <v>325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25">
      <c r="A581" t="s">
        <v>288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25">
      <c r="A582" t="s">
        <v>324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25">
      <c r="A583" t="s">
        <v>323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25">
      <c r="A584" t="s">
        <v>322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6" spans="1:34" x14ac:dyDescent="0.25">
      <c r="A586" t="s">
        <v>321</v>
      </c>
      <c r="C586">
        <v>18.899999999999999</v>
      </c>
      <c r="D586">
        <v>18.399999999999999</v>
      </c>
      <c r="E586">
        <v>17.899999999999999</v>
      </c>
      <c r="F586">
        <v>17.899999999999999</v>
      </c>
      <c r="G586">
        <v>17.399999999999999</v>
      </c>
      <c r="H586">
        <v>17</v>
      </c>
      <c r="I586">
        <v>16.7</v>
      </c>
      <c r="J586">
        <v>16.5</v>
      </c>
      <c r="K586">
        <v>16.100000000000001</v>
      </c>
      <c r="L586">
        <v>15.8</v>
      </c>
      <c r="M586">
        <v>15.7</v>
      </c>
      <c r="N586">
        <v>15.5</v>
      </c>
      <c r="O586">
        <v>15.4</v>
      </c>
      <c r="P586">
        <v>15.3</v>
      </c>
      <c r="Q586">
        <v>15.1</v>
      </c>
      <c r="R586">
        <v>15</v>
      </c>
      <c r="S586">
        <v>14.8</v>
      </c>
      <c r="T586">
        <v>14.8</v>
      </c>
      <c r="U586">
        <v>14.8</v>
      </c>
      <c r="V586">
        <v>14.8</v>
      </c>
      <c r="W586">
        <v>14.9</v>
      </c>
      <c r="X586">
        <v>14.9</v>
      </c>
      <c r="Y586">
        <v>15</v>
      </c>
      <c r="Z586">
        <v>15</v>
      </c>
      <c r="AA586">
        <v>15.1</v>
      </c>
      <c r="AB586">
        <v>15.3</v>
      </c>
      <c r="AC586">
        <v>15.4</v>
      </c>
      <c r="AD586">
        <v>15.5</v>
      </c>
      <c r="AE586">
        <v>15.5</v>
      </c>
      <c r="AF586">
        <v>15.5</v>
      </c>
      <c r="AG586">
        <v>15.5</v>
      </c>
      <c r="AH586">
        <v>15.6</v>
      </c>
    </row>
    <row r="587" spans="1:34" x14ac:dyDescent="0.25">
      <c r="A587" t="s">
        <v>320</v>
      </c>
      <c r="C587">
        <v>12.4</v>
      </c>
      <c r="D587">
        <v>11.7</v>
      </c>
      <c r="E587">
        <v>12.5</v>
      </c>
      <c r="F587">
        <v>12.5</v>
      </c>
      <c r="G587">
        <v>12.5</v>
      </c>
      <c r="H587">
        <v>12.5</v>
      </c>
      <c r="I587">
        <v>12.5</v>
      </c>
      <c r="J587">
        <v>12.5</v>
      </c>
      <c r="K587">
        <v>12.5</v>
      </c>
      <c r="L587">
        <v>12.5</v>
      </c>
      <c r="M587">
        <v>12.5</v>
      </c>
      <c r="N587">
        <v>12.5</v>
      </c>
      <c r="O587">
        <v>12.5</v>
      </c>
      <c r="P587">
        <v>12.5</v>
      </c>
      <c r="Q587">
        <v>12.5</v>
      </c>
      <c r="R587">
        <v>12.5</v>
      </c>
      <c r="S587">
        <v>12.5</v>
      </c>
      <c r="T587">
        <v>12.5</v>
      </c>
      <c r="U587">
        <v>12.5</v>
      </c>
      <c r="V587">
        <v>12.5</v>
      </c>
      <c r="W587">
        <v>12.5</v>
      </c>
      <c r="X587">
        <v>12.5</v>
      </c>
      <c r="Y587">
        <v>12.5</v>
      </c>
      <c r="Z587">
        <v>12.5</v>
      </c>
      <c r="AA587">
        <v>12.5</v>
      </c>
      <c r="AB587">
        <v>12.5</v>
      </c>
      <c r="AC587">
        <v>12.5</v>
      </c>
      <c r="AD587">
        <v>12.5</v>
      </c>
      <c r="AE587">
        <v>12.5</v>
      </c>
      <c r="AF587">
        <v>12.5</v>
      </c>
      <c r="AG587">
        <v>12.5</v>
      </c>
      <c r="AH587">
        <v>12.5</v>
      </c>
    </row>
    <row r="588" spans="1:34" x14ac:dyDescent="0.25">
      <c r="A588" t="s">
        <v>319</v>
      </c>
      <c r="C588">
        <v>9.1</v>
      </c>
      <c r="D588">
        <v>8.5</v>
      </c>
      <c r="E588">
        <v>8</v>
      </c>
      <c r="F588">
        <v>8.1</v>
      </c>
      <c r="G588">
        <v>8.1</v>
      </c>
      <c r="H588">
        <v>8</v>
      </c>
      <c r="I588">
        <v>7.9</v>
      </c>
      <c r="J588">
        <v>7.7</v>
      </c>
      <c r="K588">
        <v>7.5</v>
      </c>
      <c r="L588">
        <v>7.4</v>
      </c>
      <c r="M588">
        <v>7.3</v>
      </c>
      <c r="N588">
        <v>7.2</v>
      </c>
      <c r="O588">
        <v>7.1</v>
      </c>
      <c r="P588">
        <v>7</v>
      </c>
      <c r="Q588">
        <v>6.9</v>
      </c>
      <c r="R588">
        <v>6.8</v>
      </c>
      <c r="S588">
        <v>6.7</v>
      </c>
      <c r="T588">
        <v>6.6</v>
      </c>
      <c r="U588">
        <v>6.6</v>
      </c>
      <c r="V588">
        <v>6.5</v>
      </c>
      <c r="W588">
        <v>6.5</v>
      </c>
      <c r="X588">
        <v>6.5</v>
      </c>
      <c r="Y588">
        <v>6.5</v>
      </c>
      <c r="Z588">
        <v>6.5</v>
      </c>
      <c r="AA588">
        <v>6.5</v>
      </c>
      <c r="AB588">
        <v>6.5</v>
      </c>
      <c r="AC588">
        <v>6.6</v>
      </c>
      <c r="AD588">
        <v>6.6</v>
      </c>
      <c r="AE588">
        <v>6.6</v>
      </c>
      <c r="AF588">
        <v>6.5</v>
      </c>
      <c r="AG588">
        <v>6.5</v>
      </c>
      <c r="AH588">
        <v>6.5</v>
      </c>
    </row>
    <row r="589" spans="1:34" x14ac:dyDescent="0.25">
      <c r="A589" t="s">
        <v>318</v>
      </c>
      <c r="C589">
        <v>9.1</v>
      </c>
      <c r="D589">
        <v>8.5</v>
      </c>
      <c r="E589">
        <v>8</v>
      </c>
      <c r="F589">
        <v>8.1</v>
      </c>
      <c r="G589">
        <v>8.1</v>
      </c>
      <c r="H589">
        <v>8</v>
      </c>
      <c r="I589">
        <v>7.9</v>
      </c>
      <c r="J589">
        <v>7.7</v>
      </c>
      <c r="K589">
        <v>7.5</v>
      </c>
      <c r="L589">
        <v>7.4</v>
      </c>
      <c r="M589">
        <v>7.3</v>
      </c>
      <c r="N589">
        <v>7.2</v>
      </c>
      <c r="O589">
        <v>7.1</v>
      </c>
      <c r="P589">
        <v>7</v>
      </c>
      <c r="Q589">
        <v>6.9</v>
      </c>
      <c r="R589">
        <v>6.8</v>
      </c>
      <c r="S589">
        <v>6.7</v>
      </c>
      <c r="T589">
        <v>6.6</v>
      </c>
      <c r="U589">
        <v>6.6</v>
      </c>
      <c r="V589">
        <v>6.5</v>
      </c>
      <c r="W589">
        <v>6.5</v>
      </c>
      <c r="X589">
        <v>6.5</v>
      </c>
      <c r="Y589">
        <v>6.5</v>
      </c>
      <c r="Z589">
        <v>6.5</v>
      </c>
      <c r="AA589">
        <v>6.5</v>
      </c>
      <c r="AB589">
        <v>6.5</v>
      </c>
      <c r="AC589">
        <v>6.6</v>
      </c>
      <c r="AD589">
        <v>6.6</v>
      </c>
      <c r="AE589">
        <v>6.6</v>
      </c>
      <c r="AF589">
        <v>6.5</v>
      </c>
      <c r="AG589">
        <v>6.5</v>
      </c>
      <c r="AH589">
        <v>6.5</v>
      </c>
    </row>
    <row r="590" spans="1:34" x14ac:dyDescent="0.25">
      <c r="A590" t="s">
        <v>317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2" spans="1:34" x14ac:dyDescent="0.25">
      <c r="A592" t="s">
        <v>316</v>
      </c>
    </row>
    <row r="593" spans="1:34" x14ac:dyDescent="0.25">
      <c r="A593" t="s">
        <v>315</v>
      </c>
    </row>
    <row r="594" spans="1:34" x14ac:dyDescent="0.25">
      <c r="A594" t="s">
        <v>314</v>
      </c>
      <c r="C594">
        <v>216.8</v>
      </c>
      <c r="D594">
        <v>211.7</v>
      </c>
      <c r="E594">
        <v>211.7</v>
      </c>
      <c r="F594">
        <v>212.1</v>
      </c>
      <c r="G594">
        <v>212.3</v>
      </c>
      <c r="H594">
        <v>212.5</v>
      </c>
      <c r="I594">
        <v>212.7</v>
      </c>
      <c r="J594">
        <v>212.8</v>
      </c>
      <c r="K594">
        <v>212.9</v>
      </c>
      <c r="L594">
        <v>213</v>
      </c>
      <c r="M594">
        <v>213.1</v>
      </c>
      <c r="N594">
        <v>213.2</v>
      </c>
      <c r="O594">
        <v>213.4</v>
      </c>
      <c r="P594">
        <v>213.5</v>
      </c>
      <c r="Q594">
        <v>213.7</v>
      </c>
      <c r="R594">
        <v>213.8</v>
      </c>
      <c r="S594">
        <v>214</v>
      </c>
      <c r="T594">
        <v>214.2</v>
      </c>
      <c r="U594">
        <v>214.3</v>
      </c>
      <c r="V594">
        <v>214.5</v>
      </c>
      <c r="W594">
        <v>214.7</v>
      </c>
      <c r="X594">
        <v>215</v>
      </c>
      <c r="Y594">
        <v>215.2</v>
      </c>
      <c r="Z594">
        <v>215.4</v>
      </c>
      <c r="AA594">
        <v>215.7</v>
      </c>
      <c r="AB594">
        <v>215.9</v>
      </c>
      <c r="AC594">
        <v>216.2</v>
      </c>
      <c r="AD594">
        <v>216.5</v>
      </c>
      <c r="AE594">
        <v>216.8</v>
      </c>
      <c r="AF594">
        <v>217</v>
      </c>
      <c r="AG594">
        <v>217.3</v>
      </c>
      <c r="AH594">
        <v>217.6</v>
      </c>
    </row>
    <row r="595" spans="1:34" x14ac:dyDescent="0.25">
      <c r="A595" t="s">
        <v>313</v>
      </c>
      <c r="C595">
        <v>41</v>
      </c>
      <c r="D595">
        <v>41</v>
      </c>
      <c r="E595">
        <v>41</v>
      </c>
      <c r="F595">
        <v>41</v>
      </c>
      <c r="G595">
        <v>41</v>
      </c>
      <c r="H595">
        <v>41</v>
      </c>
      <c r="I595">
        <v>41</v>
      </c>
      <c r="J595">
        <v>41</v>
      </c>
      <c r="K595">
        <v>41</v>
      </c>
      <c r="L595">
        <v>41</v>
      </c>
      <c r="M595">
        <v>41</v>
      </c>
      <c r="N595">
        <v>41</v>
      </c>
      <c r="O595">
        <v>41</v>
      </c>
      <c r="P595">
        <v>41</v>
      </c>
      <c r="Q595">
        <v>41</v>
      </c>
      <c r="R595">
        <v>41</v>
      </c>
      <c r="S595">
        <v>41</v>
      </c>
      <c r="T595">
        <v>41</v>
      </c>
      <c r="U595">
        <v>41</v>
      </c>
      <c r="V595">
        <v>41</v>
      </c>
      <c r="W595">
        <v>41</v>
      </c>
      <c r="X595">
        <v>41</v>
      </c>
      <c r="Y595">
        <v>41</v>
      </c>
      <c r="Z595">
        <v>41</v>
      </c>
      <c r="AA595">
        <v>41</v>
      </c>
      <c r="AB595">
        <v>41</v>
      </c>
      <c r="AC595">
        <v>41</v>
      </c>
      <c r="AD595">
        <v>41</v>
      </c>
      <c r="AE595">
        <v>41</v>
      </c>
      <c r="AF595">
        <v>41</v>
      </c>
      <c r="AG595">
        <v>41</v>
      </c>
      <c r="AH595">
        <v>41</v>
      </c>
    </row>
    <row r="596" spans="1:34" x14ac:dyDescent="0.25">
      <c r="A596" t="s">
        <v>312</v>
      </c>
      <c r="C596">
        <v>29</v>
      </c>
      <c r="D596">
        <v>29</v>
      </c>
      <c r="E596">
        <v>29</v>
      </c>
      <c r="F596">
        <v>29</v>
      </c>
      <c r="G596">
        <v>29</v>
      </c>
      <c r="H596">
        <v>29</v>
      </c>
      <c r="I596">
        <v>29</v>
      </c>
      <c r="J596">
        <v>29</v>
      </c>
      <c r="K596">
        <v>29</v>
      </c>
      <c r="L596">
        <v>29</v>
      </c>
      <c r="M596">
        <v>29</v>
      </c>
      <c r="N596">
        <v>29</v>
      </c>
      <c r="O596">
        <v>29</v>
      </c>
      <c r="P596">
        <v>29</v>
      </c>
      <c r="Q596">
        <v>29</v>
      </c>
      <c r="R596">
        <v>29</v>
      </c>
      <c r="S596">
        <v>29</v>
      </c>
      <c r="T596">
        <v>29</v>
      </c>
      <c r="U596">
        <v>29</v>
      </c>
      <c r="V596">
        <v>29</v>
      </c>
      <c r="W596">
        <v>29</v>
      </c>
      <c r="X596">
        <v>29</v>
      </c>
      <c r="Y596">
        <v>29</v>
      </c>
      <c r="Z596">
        <v>29</v>
      </c>
      <c r="AA596">
        <v>29</v>
      </c>
      <c r="AB596">
        <v>29</v>
      </c>
      <c r="AC596">
        <v>29</v>
      </c>
      <c r="AD596">
        <v>29</v>
      </c>
      <c r="AE596">
        <v>29</v>
      </c>
      <c r="AF596">
        <v>29</v>
      </c>
      <c r="AG596">
        <v>29</v>
      </c>
      <c r="AH596">
        <v>29</v>
      </c>
    </row>
    <row r="597" spans="1:34" x14ac:dyDescent="0.25">
      <c r="A597" t="s">
        <v>311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</row>
    <row r="598" spans="1:34" x14ac:dyDescent="0.25">
      <c r="A598" t="s">
        <v>286</v>
      </c>
      <c r="C598">
        <v>287.8</v>
      </c>
      <c r="D598">
        <v>282.7</v>
      </c>
      <c r="E598">
        <v>282.7</v>
      </c>
      <c r="F598">
        <v>283.10000000000002</v>
      </c>
      <c r="G598">
        <v>283.3</v>
      </c>
      <c r="H598">
        <v>283.5</v>
      </c>
      <c r="I598">
        <v>283.7</v>
      </c>
      <c r="J598">
        <v>283.8</v>
      </c>
      <c r="K598">
        <v>283.89999999999998</v>
      </c>
      <c r="L598">
        <v>284</v>
      </c>
      <c r="M598">
        <v>284.10000000000002</v>
      </c>
      <c r="N598">
        <v>284.2</v>
      </c>
      <c r="O598">
        <v>284.39999999999998</v>
      </c>
      <c r="P598">
        <v>284.5</v>
      </c>
      <c r="Q598">
        <v>284.7</v>
      </c>
      <c r="R598">
        <v>284.8</v>
      </c>
      <c r="S598">
        <v>285</v>
      </c>
      <c r="T598">
        <v>285.2</v>
      </c>
      <c r="U598">
        <v>285.3</v>
      </c>
      <c r="V598">
        <v>285.5</v>
      </c>
      <c r="W598">
        <v>285.7</v>
      </c>
      <c r="X598">
        <v>286</v>
      </c>
      <c r="Y598">
        <v>286.2</v>
      </c>
      <c r="Z598">
        <v>286.39999999999998</v>
      </c>
      <c r="AA598">
        <v>286.7</v>
      </c>
      <c r="AB598">
        <v>286.89999999999998</v>
      </c>
      <c r="AC598">
        <v>287.2</v>
      </c>
      <c r="AD598">
        <v>287.5</v>
      </c>
      <c r="AE598">
        <v>287.8</v>
      </c>
      <c r="AF598">
        <v>288</v>
      </c>
      <c r="AG598">
        <v>288.3</v>
      </c>
      <c r="AH598">
        <v>288.60000000000002</v>
      </c>
    </row>
    <row r="599" spans="1:34" x14ac:dyDescent="0.25">
      <c r="A599" t="s">
        <v>310</v>
      </c>
    </row>
    <row r="600" spans="1:34" x14ac:dyDescent="0.25">
      <c r="A600" t="s">
        <v>309</v>
      </c>
      <c r="C600">
        <v>740.7</v>
      </c>
      <c r="D600">
        <v>767.3</v>
      </c>
      <c r="E600">
        <v>745.3</v>
      </c>
      <c r="F600">
        <v>747.4</v>
      </c>
      <c r="G600">
        <v>748.7</v>
      </c>
      <c r="H600">
        <v>749.7</v>
      </c>
      <c r="I600">
        <v>750.4</v>
      </c>
      <c r="J600">
        <v>751</v>
      </c>
      <c r="K600">
        <v>751.6</v>
      </c>
      <c r="L600">
        <v>752.2</v>
      </c>
      <c r="M600">
        <v>752.9</v>
      </c>
      <c r="N600">
        <v>753.5</v>
      </c>
      <c r="O600">
        <v>754.2</v>
      </c>
      <c r="P600">
        <v>754.9</v>
      </c>
      <c r="Q600">
        <v>755.7</v>
      </c>
      <c r="R600">
        <v>756.5</v>
      </c>
      <c r="S600">
        <v>757.4</v>
      </c>
      <c r="T600">
        <v>758.4</v>
      </c>
      <c r="U600">
        <v>759.4</v>
      </c>
      <c r="V600">
        <v>760.5</v>
      </c>
      <c r="W600">
        <v>761.6</v>
      </c>
      <c r="X600">
        <v>762.7</v>
      </c>
      <c r="Y600">
        <v>763.9</v>
      </c>
      <c r="Z600">
        <v>765.2</v>
      </c>
      <c r="AA600">
        <v>766.6</v>
      </c>
      <c r="AB600">
        <v>767.9</v>
      </c>
      <c r="AC600">
        <v>769.4</v>
      </c>
      <c r="AD600">
        <v>770.8</v>
      </c>
      <c r="AE600">
        <v>772.3</v>
      </c>
      <c r="AF600">
        <v>773.8</v>
      </c>
      <c r="AG600">
        <v>775.4</v>
      </c>
      <c r="AH600">
        <v>777.1</v>
      </c>
    </row>
    <row r="601" spans="1:34" x14ac:dyDescent="0.25">
      <c r="A601" t="s">
        <v>308</v>
      </c>
      <c r="C601">
        <v>207.8</v>
      </c>
      <c r="D601">
        <v>146.80000000000001</v>
      </c>
      <c r="E601">
        <v>210.3</v>
      </c>
      <c r="F601">
        <v>210.3</v>
      </c>
      <c r="G601">
        <v>210.3</v>
      </c>
      <c r="H601">
        <v>210.3</v>
      </c>
      <c r="I601">
        <v>210.3</v>
      </c>
      <c r="J601">
        <v>210.3</v>
      </c>
      <c r="K601">
        <v>210.3</v>
      </c>
      <c r="L601">
        <v>210.3</v>
      </c>
      <c r="M601">
        <v>210.3</v>
      </c>
      <c r="N601">
        <v>210.3</v>
      </c>
      <c r="O601">
        <v>210.3</v>
      </c>
      <c r="P601">
        <v>210.3</v>
      </c>
      <c r="Q601">
        <v>210.3</v>
      </c>
      <c r="R601">
        <v>210.3</v>
      </c>
      <c r="S601">
        <v>210.3</v>
      </c>
      <c r="T601">
        <v>210.3</v>
      </c>
      <c r="U601">
        <v>210.3</v>
      </c>
      <c r="V601">
        <v>210.3</v>
      </c>
      <c r="W601">
        <v>210.3</v>
      </c>
      <c r="X601">
        <v>210.3</v>
      </c>
      <c r="Y601">
        <v>210.3</v>
      </c>
      <c r="Z601">
        <v>210.3</v>
      </c>
      <c r="AA601">
        <v>210.3</v>
      </c>
      <c r="AB601">
        <v>210.3</v>
      </c>
      <c r="AC601">
        <v>210.3</v>
      </c>
      <c r="AD601">
        <v>210.3</v>
      </c>
      <c r="AE601">
        <v>210.3</v>
      </c>
      <c r="AF601">
        <v>210.3</v>
      </c>
      <c r="AG601">
        <v>210.3</v>
      </c>
      <c r="AH601">
        <v>210.3</v>
      </c>
    </row>
    <row r="602" spans="1:34" x14ac:dyDescent="0.25">
      <c r="A602" t="s">
        <v>307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25">
      <c r="A603" t="s">
        <v>306</v>
      </c>
      <c r="C603">
        <v>2.4</v>
      </c>
      <c r="D603">
        <v>2.6</v>
      </c>
      <c r="E603">
        <v>2.2000000000000002</v>
      </c>
      <c r="F603">
        <v>2.2000000000000002</v>
      </c>
      <c r="G603">
        <v>2.2000000000000002</v>
      </c>
      <c r="H603">
        <v>2.2000000000000002</v>
      </c>
      <c r="I603">
        <v>2.2000000000000002</v>
      </c>
      <c r="J603">
        <v>2.2000000000000002</v>
      </c>
      <c r="K603">
        <v>2.2000000000000002</v>
      </c>
      <c r="L603">
        <v>2.2000000000000002</v>
      </c>
      <c r="M603">
        <v>2.2000000000000002</v>
      </c>
      <c r="N603">
        <v>2.2000000000000002</v>
      </c>
      <c r="O603">
        <v>2.2000000000000002</v>
      </c>
      <c r="P603">
        <v>2.2000000000000002</v>
      </c>
      <c r="Q603">
        <v>2.2000000000000002</v>
      </c>
      <c r="R603">
        <v>2.2000000000000002</v>
      </c>
      <c r="S603">
        <v>2.2000000000000002</v>
      </c>
      <c r="T603">
        <v>2.2000000000000002</v>
      </c>
      <c r="U603">
        <v>2.2000000000000002</v>
      </c>
      <c r="V603">
        <v>2.2000000000000002</v>
      </c>
      <c r="W603">
        <v>2.2000000000000002</v>
      </c>
      <c r="X603">
        <v>2.2000000000000002</v>
      </c>
      <c r="Y603">
        <v>2.2000000000000002</v>
      </c>
      <c r="Z603">
        <v>2.2000000000000002</v>
      </c>
      <c r="AA603">
        <v>2.2000000000000002</v>
      </c>
      <c r="AB603">
        <v>2.2000000000000002</v>
      </c>
      <c r="AC603">
        <v>2.2000000000000002</v>
      </c>
      <c r="AD603">
        <v>2.2000000000000002</v>
      </c>
      <c r="AE603">
        <v>2.2000000000000002</v>
      </c>
      <c r="AF603">
        <v>2.2000000000000002</v>
      </c>
      <c r="AG603">
        <v>2.2000000000000002</v>
      </c>
      <c r="AH603">
        <v>2.2000000000000002</v>
      </c>
    </row>
    <row r="604" spans="1:34" x14ac:dyDescent="0.25">
      <c r="A604" t="s">
        <v>286</v>
      </c>
      <c r="C604">
        <v>951</v>
      </c>
      <c r="D604">
        <v>916.7</v>
      </c>
      <c r="E604">
        <v>957.8</v>
      </c>
      <c r="F604">
        <v>959.8</v>
      </c>
      <c r="G604">
        <v>961.1</v>
      </c>
      <c r="H604">
        <v>962.2</v>
      </c>
      <c r="I604">
        <v>962.9</v>
      </c>
      <c r="J604">
        <v>963.5</v>
      </c>
      <c r="K604">
        <v>964.1</v>
      </c>
      <c r="L604">
        <v>964.7</v>
      </c>
      <c r="M604">
        <v>965.3</v>
      </c>
      <c r="N604">
        <v>966</v>
      </c>
      <c r="O604">
        <v>966.7</v>
      </c>
      <c r="P604">
        <v>967.4</v>
      </c>
      <c r="Q604">
        <v>968.2</v>
      </c>
      <c r="R604">
        <v>969</v>
      </c>
      <c r="S604">
        <v>969.9</v>
      </c>
      <c r="T604">
        <v>970.9</v>
      </c>
      <c r="U604">
        <v>971.9</v>
      </c>
      <c r="V604">
        <v>972.9</v>
      </c>
      <c r="W604">
        <v>974</v>
      </c>
      <c r="X604">
        <v>975.2</v>
      </c>
      <c r="Y604">
        <v>976.4</v>
      </c>
      <c r="Z604">
        <v>977.7</v>
      </c>
      <c r="AA604">
        <v>979</v>
      </c>
      <c r="AB604">
        <v>980.4</v>
      </c>
      <c r="AC604">
        <v>981.8</v>
      </c>
      <c r="AD604">
        <v>983.3</v>
      </c>
      <c r="AE604">
        <v>984.8</v>
      </c>
      <c r="AF604">
        <v>986.3</v>
      </c>
      <c r="AG604">
        <v>987.9</v>
      </c>
      <c r="AH604">
        <v>989.6</v>
      </c>
    </row>
    <row r="606" spans="1:34" x14ac:dyDescent="0.25">
      <c r="A606" t="s">
        <v>305</v>
      </c>
      <c r="C606">
        <v>556.1</v>
      </c>
      <c r="D606">
        <v>502.2</v>
      </c>
      <c r="E606">
        <v>550.9</v>
      </c>
      <c r="F606">
        <v>555</v>
      </c>
      <c r="G606">
        <v>571</v>
      </c>
      <c r="H606">
        <v>570.5</v>
      </c>
      <c r="I606">
        <v>570</v>
      </c>
      <c r="J606">
        <v>569.5</v>
      </c>
      <c r="K606">
        <v>568.9</v>
      </c>
      <c r="L606">
        <v>568.5</v>
      </c>
      <c r="M606">
        <v>568.1</v>
      </c>
      <c r="N606">
        <v>567.79999999999995</v>
      </c>
      <c r="O606">
        <v>567.6</v>
      </c>
      <c r="P606">
        <v>567.5</v>
      </c>
      <c r="Q606">
        <v>567.5</v>
      </c>
      <c r="R606">
        <v>567.6</v>
      </c>
      <c r="S606">
        <v>567.79999999999995</v>
      </c>
      <c r="T606">
        <v>568.1</v>
      </c>
      <c r="U606">
        <v>568.4</v>
      </c>
      <c r="V606">
        <v>568.70000000000005</v>
      </c>
      <c r="W606">
        <v>569.1</v>
      </c>
      <c r="X606">
        <v>569.4</v>
      </c>
      <c r="Y606">
        <v>569.79999999999995</v>
      </c>
      <c r="Z606">
        <v>570.20000000000005</v>
      </c>
      <c r="AA606">
        <v>570.6</v>
      </c>
      <c r="AB606">
        <v>571</v>
      </c>
      <c r="AC606">
        <v>571.5</v>
      </c>
      <c r="AD606">
        <v>571.9</v>
      </c>
      <c r="AE606">
        <v>572.4</v>
      </c>
      <c r="AF606">
        <v>572.9</v>
      </c>
      <c r="AG606">
        <v>573.4</v>
      </c>
      <c r="AH606">
        <v>573.9</v>
      </c>
    </row>
    <row r="607" spans="1:34" x14ac:dyDescent="0.25">
      <c r="A607" t="s">
        <v>304</v>
      </c>
      <c r="C607">
        <v>423</v>
      </c>
      <c r="D607">
        <v>446</v>
      </c>
      <c r="E607">
        <v>429</v>
      </c>
      <c r="F607">
        <v>430.5</v>
      </c>
      <c r="G607">
        <v>431.4</v>
      </c>
      <c r="H607">
        <v>432.2</v>
      </c>
      <c r="I607">
        <v>432.6</v>
      </c>
      <c r="J607">
        <v>433.1</v>
      </c>
      <c r="K607">
        <v>433.5</v>
      </c>
      <c r="L607">
        <v>434</v>
      </c>
      <c r="M607">
        <v>434.4</v>
      </c>
      <c r="N607">
        <v>434.9</v>
      </c>
      <c r="O607">
        <v>435.3</v>
      </c>
      <c r="P607">
        <v>435.8</v>
      </c>
      <c r="Q607">
        <v>436.4</v>
      </c>
      <c r="R607">
        <v>437</v>
      </c>
      <c r="S607">
        <v>437.6</v>
      </c>
      <c r="T607">
        <v>438.3</v>
      </c>
      <c r="U607">
        <v>439</v>
      </c>
      <c r="V607">
        <v>439.8</v>
      </c>
      <c r="W607">
        <v>440.5</v>
      </c>
      <c r="X607">
        <v>441.4</v>
      </c>
      <c r="Y607">
        <v>442.2</v>
      </c>
      <c r="Z607">
        <v>443.1</v>
      </c>
      <c r="AA607">
        <v>444.1</v>
      </c>
      <c r="AB607">
        <v>445</v>
      </c>
      <c r="AC607">
        <v>446.1</v>
      </c>
      <c r="AD607">
        <v>447.1</v>
      </c>
      <c r="AE607">
        <v>448.1</v>
      </c>
      <c r="AF607">
        <v>449.2</v>
      </c>
      <c r="AG607">
        <v>450.3</v>
      </c>
      <c r="AH607">
        <v>451.5</v>
      </c>
    </row>
    <row r="609" spans="1:34" x14ac:dyDescent="0.25">
      <c r="A609" t="s">
        <v>303</v>
      </c>
    </row>
    <row r="610" spans="1:34" x14ac:dyDescent="0.25">
      <c r="A610" t="s">
        <v>302</v>
      </c>
      <c r="C610">
        <v>11.2</v>
      </c>
      <c r="D610">
        <v>11.8</v>
      </c>
      <c r="E610">
        <v>9.9</v>
      </c>
      <c r="F610">
        <v>9.9</v>
      </c>
      <c r="G610">
        <v>9.9</v>
      </c>
      <c r="H610">
        <v>9.9</v>
      </c>
      <c r="I610">
        <v>9.9</v>
      </c>
      <c r="J610">
        <v>9.9</v>
      </c>
      <c r="K610">
        <v>9.9</v>
      </c>
      <c r="L610">
        <v>9.9</v>
      </c>
      <c r="M610">
        <v>9.9</v>
      </c>
      <c r="N610">
        <v>9.9</v>
      </c>
      <c r="O610">
        <v>9.9</v>
      </c>
      <c r="P610">
        <v>10</v>
      </c>
      <c r="Q610">
        <v>10</v>
      </c>
      <c r="R610">
        <v>10</v>
      </c>
      <c r="S610">
        <v>10</v>
      </c>
      <c r="T610">
        <v>10</v>
      </c>
      <c r="U610">
        <v>10</v>
      </c>
      <c r="V610">
        <v>10</v>
      </c>
      <c r="W610">
        <v>10</v>
      </c>
      <c r="X610">
        <v>10</v>
      </c>
      <c r="Y610">
        <v>10</v>
      </c>
      <c r="Z610">
        <v>10</v>
      </c>
      <c r="AA610">
        <v>10</v>
      </c>
      <c r="AB610">
        <v>10.1</v>
      </c>
      <c r="AC610">
        <v>10.1</v>
      </c>
      <c r="AD610">
        <v>10.1</v>
      </c>
      <c r="AE610">
        <v>10.1</v>
      </c>
      <c r="AF610">
        <v>10.1</v>
      </c>
      <c r="AG610">
        <v>10.1</v>
      </c>
      <c r="AH610">
        <v>10.1</v>
      </c>
    </row>
    <row r="611" spans="1:34" x14ac:dyDescent="0.25">
      <c r="A611" t="s">
        <v>301</v>
      </c>
      <c r="C611">
        <v>10.1</v>
      </c>
      <c r="D611">
        <v>8.6</v>
      </c>
      <c r="E611">
        <v>11.9</v>
      </c>
      <c r="F611">
        <v>11.9</v>
      </c>
      <c r="G611">
        <v>11.9</v>
      </c>
      <c r="H611">
        <v>11.9</v>
      </c>
      <c r="I611">
        <v>11.9</v>
      </c>
      <c r="J611">
        <v>11.9</v>
      </c>
      <c r="K611">
        <v>11.9</v>
      </c>
      <c r="L611">
        <v>11.9</v>
      </c>
      <c r="M611">
        <v>11.9</v>
      </c>
      <c r="N611">
        <v>11.9</v>
      </c>
      <c r="O611">
        <v>11.9</v>
      </c>
      <c r="P611">
        <v>11.9</v>
      </c>
      <c r="Q611">
        <v>11.9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11.9</v>
      </c>
      <c r="AC611">
        <v>11.9</v>
      </c>
      <c r="AD611">
        <v>11.9</v>
      </c>
      <c r="AE611">
        <v>11.9</v>
      </c>
      <c r="AF611">
        <v>11.9</v>
      </c>
      <c r="AG611">
        <v>11.9</v>
      </c>
      <c r="AH611">
        <v>11.9</v>
      </c>
    </row>
    <row r="612" spans="1:34" x14ac:dyDescent="0.25">
      <c r="A612" t="s">
        <v>300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25">
      <c r="A613" t="s">
        <v>299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25">
      <c r="A614" t="s">
        <v>286</v>
      </c>
      <c r="C614">
        <v>21.3</v>
      </c>
      <c r="D614">
        <v>20.5</v>
      </c>
      <c r="E614">
        <v>21.8</v>
      </c>
      <c r="F614">
        <v>21.8</v>
      </c>
      <c r="G614">
        <v>21.8</v>
      </c>
      <c r="H614">
        <v>21.8</v>
      </c>
      <c r="I614">
        <v>21.8</v>
      </c>
      <c r="J614">
        <v>21.8</v>
      </c>
      <c r="K614">
        <v>21.8</v>
      </c>
      <c r="L614">
        <v>21.8</v>
      </c>
      <c r="M614">
        <v>21.8</v>
      </c>
      <c r="N614">
        <v>21.9</v>
      </c>
      <c r="O614">
        <v>21.9</v>
      </c>
      <c r="P614">
        <v>21.9</v>
      </c>
      <c r="Q614">
        <v>21.9</v>
      </c>
      <c r="R614">
        <v>21.9</v>
      </c>
      <c r="S614">
        <v>21.9</v>
      </c>
      <c r="T614">
        <v>21.9</v>
      </c>
      <c r="U614">
        <v>21.9</v>
      </c>
      <c r="V614">
        <v>21.9</v>
      </c>
      <c r="W614">
        <v>21.9</v>
      </c>
      <c r="X614">
        <v>21.9</v>
      </c>
      <c r="Y614">
        <v>21.9</v>
      </c>
      <c r="Z614">
        <v>21.9</v>
      </c>
      <c r="AA614">
        <v>22</v>
      </c>
      <c r="AB614">
        <v>22</v>
      </c>
      <c r="AC614">
        <v>22</v>
      </c>
      <c r="AD614">
        <v>22</v>
      </c>
      <c r="AE614">
        <v>22</v>
      </c>
      <c r="AF614">
        <v>22</v>
      </c>
      <c r="AG614">
        <v>22</v>
      </c>
      <c r="AH614">
        <v>22</v>
      </c>
    </row>
    <row r="616" spans="1:34" s="59" customFormat="1" x14ac:dyDescent="0.25">
      <c r="A616" s="59" t="s">
        <v>528</v>
      </c>
    </row>
    <row r="617" spans="1:34" x14ac:dyDescent="0.25">
      <c r="A617" t="s">
        <v>297</v>
      </c>
    </row>
    <row r="618" spans="1:34" x14ac:dyDescent="0.25">
      <c r="C618">
        <v>2019</v>
      </c>
      <c r="D618">
        <v>2020</v>
      </c>
      <c r="E618">
        <v>2021</v>
      </c>
      <c r="F618">
        <v>2022</v>
      </c>
      <c r="G618">
        <v>2023</v>
      </c>
      <c r="H618">
        <v>2024</v>
      </c>
      <c r="I618">
        <v>2025</v>
      </c>
      <c r="J618">
        <v>2026</v>
      </c>
      <c r="K618">
        <v>2027</v>
      </c>
      <c r="L618">
        <v>2028</v>
      </c>
      <c r="M618">
        <v>2029</v>
      </c>
      <c r="N618">
        <v>2030</v>
      </c>
      <c r="O618">
        <v>2031</v>
      </c>
      <c r="P618">
        <v>2032</v>
      </c>
      <c r="Q618">
        <v>2033</v>
      </c>
      <c r="R618">
        <v>2034</v>
      </c>
      <c r="S618">
        <v>2035</v>
      </c>
      <c r="T618">
        <v>2036</v>
      </c>
      <c r="U618">
        <v>2037</v>
      </c>
      <c r="V618">
        <v>2038</v>
      </c>
      <c r="W618">
        <v>2039</v>
      </c>
      <c r="X618">
        <v>2040</v>
      </c>
      <c r="Y618">
        <v>2041</v>
      </c>
      <c r="Z618">
        <v>2042</v>
      </c>
      <c r="AA618">
        <v>2043</v>
      </c>
      <c r="AB618">
        <v>2044</v>
      </c>
      <c r="AC618">
        <v>2045</v>
      </c>
      <c r="AD618">
        <v>2046</v>
      </c>
      <c r="AE618">
        <v>2047</v>
      </c>
      <c r="AF618">
        <v>2048</v>
      </c>
      <c r="AG618">
        <v>2049</v>
      </c>
      <c r="AH618">
        <v>2050</v>
      </c>
    </row>
    <row r="620" spans="1:34" x14ac:dyDescent="0.25">
      <c r="A620" t="s">
        <v>376</v>
      </c>
    </row>
    <row r="621" spans="1:34" x14ac:dyDescent="0.25">
      <c r="A621" t="s">
        <v>375</v>
      </c>
      <c r="C621">
        <v>1372.9480000000001</v>
      </c>
      <c r="D621">
        <v>1400.7429999999999</v>
      </c>
      <c r="E621">
        <v>1448.799</v>
      </c>
      <c r="F621">
        <v>1413.1220000000001</v>
      </c>
      <c r="G621">
        <v>1382.2760000000001</v>
      </c>
      <c r="H621">
        <v>1372.048</v>
      </c>
      <c r="I621">
        <v>1393.8810000000001</v>
      </c>
      <c r="J621">
        <v>1407.646</v>
      </c>
      <c r="K621">
        <v>1408.922</v>
      </c>
      <c r="L621">
        <v>1419.6780000000001</v>
      </c>
      <c r="M621">
        <v>1453.192</v>
      </c>
      <c r="N621">
        <v>1475.3150000000001</v>
      </c>
      <c r="O621">
        <v>1477.527</v>
      </c>
      <c r="P621">
        <v>1475.7919999999999</v>
      </c>
      <c r="Q621">
        <v>1478.0029999999999</v>
      </c>
      <c r="R621">
        <v>1479.702</v>
      </c>
      <c r="S621">
        <v>1486.9010000000001</v>
      </c>
      <c r="T621">
        <v>1499.7139999999999</v>
      </c>
      <c r="U621">
        <v>1518.9849999999999</v>
      </c>
      <c r="V621">
        <v>1541.0630000000001</v>
      </c>
      <c r="W621">
        <v>1559.664</v>
      </c>
      <c r="X621">
        <v>1581.4190000000001</v>
      </c>
      <c r="Y621">
        <v>1606.9349999999999</v>
      </c>
      <c r="Z621">
        <v>1626.98</v>
      </c>
      <c r="AA621">
        <v>1644.37</v>
      </c>
      <c r="AB621">
        <v>1661.7090000000001</v>
      </c>
      <c r="AC621">
        <v>1681.636</v>
      </c>
      <c r="AD621">
        <v>1702.327</v>
      </c>
      <c r="AE621">
        <v>1722.4849999999999</v>
      </c>
      <c r="AF621">
        <v>1739.529</v>
      </c>
      <c r="AG621">
        <v>1754.663</v>
      </c>
      <c r="AH621">
        <v>1777.8820000000001</v>
      </c>
    </row>
    <row r="622" spans="1:34" x14ac:dyDescent="0.25">
      <c r="A622" t="s">
        <v>374</v>
      </c>
      <c r="C622">
        <v>7494</v>
      </c>
      <c r="D622">
        <v>7274</v>
      </c>
      <c r="E622">
        <v>7473.26</v>
      </c>
      <c r="F622">
        <v>7653.9870000000001</v>
      </c>
      <c r="G622">
        <v>7440.8459999999995</v>
      </c>
      <c r="H622">
        <v>7283.3010000000004</v>
      </c>
      <c r="I622">
        <v>7277.76</v>
      </c>
      <c r="J622">
        <v>7351.3530000000001</v>
      </c>
      <c r="K622">
        <v>7449.2489999999998</v>
      </c>
      <c r="L622">
        <v>7570.5050000000001</v>
      </c>
      <c r="M622">
        <v>7669.6840000000002</v>
      </c>
      <c r="N622">
        <v>7736.75</v>
      </c>
      <c r="O622">
        <v>7756.634</v>
      </c>
      <c r="P622">
        <v>7801.4380000000001</v>
      </c>
      <c r="Q622">
        <v>7787.3789999999999</v>
      </c>
      <c r="R622">
        <v>7775.3680000000004</v>
      </c>
      <c r="S622">
        <v>7812.683</v>
      </c>
      <c r="T622">
        <v>7870.7269999999999</v>
      </c>
      <c r="U622">
        <v>7949.1239999999998</v>
      </c>
      <c r="V622">
        <v>8048.2280000000001</v>
      </c>
      <c r="W622">
        <v>8157.93</v>
      </c>
      <c r="X622">
        <v>8280.366</v>
      </c>
      <c r="Y622">
        <v>8422.7109999999993</v>
      </c>
      <c r="Z622">
        <v>8571.8230000000003</v>
      </c>
      <c r="AA622">
        <v>8716.2860000000001</v>
      </c>
      <c r="AB622">
        <v>8853.768</v>
      </c>
      <c r="AC622">
        <v>8989.7749999999996</v>
      </c>
      <c r="AD622">
        <v>9128.8330000000005</v>
      </c>
      <c r="AE622">
        <v>9284.8979999999992</v>
      </c>
      <c r="AF622">
        <v>9458.3780000000006</v>
      </c>
      <c r="AG622">
        <v>9638.6589999999997</v>
      </c>
      <c r="AH622">
        <v>9828.6569999999992</v>
      </c>
    </row>
    <row r="624" spans="1:34" x14ac:dyDescent="0.25">
      <c r="A624" t="s">
        <v>373</v>
      </c>
    </row>
    <row r="625" spans="1:34" x14ac:dyDescent="0.25">
      <c r="A625" t="s">
        <v>325</v>
      </c>
      <c r="C625">
        <v>258.81200000000001</v>
      </c>
      <c r="D625">
        <v>262.75700000000001</v>
      </c>
      <c r="E625">
        <v>264.82499999999999</v>
      </c>
      <c r="F625">
        <v>260.33199999999999</v>
      </c>
      <c r="G625">
        <v>262.11900000000003</v>
      </c>
      <c r="H625">
        <v>260.16500000000002</v>
      </c>
      <c r="I625">
        <v>263.80399999999997</v>
      </c>
      <c r="J625">
        <v>265.87099999999998</v>
      </c>
      <c r="K625">
        <v>265.77199999999999</v>
      </c>
      <c r="L625">
        <v>267.36599999999999</v>
      </c>
      <c r="M625">
        <v>272.923</v>
      </c>
      <c r="N625">
        <v>276.565</v>
      </c>
      <c r="O625">
        <v>276.87700000000001</v>
      </c>
      <c r="P625">
        <v>276.54899999999998</v>
      </c>
      <c r="Q625">
        <v>276.93200000000002</v>
      </c>
      <c r="R625">
        <v>277.233</v>
      </c>
      <c r="S625">
        <v>278.53699999999998</v>
      </c>
      <c r="T625">
        <v>280.85599999999999</v>
      </c>
      <c r="U625">
        <v>284.286</v>
      </c>
      <c r="V625">
        <v>288.20600000000002</v>
      </c>
      <c r="W625">
        <v>291.541</v>
      </c>
      <c r="X625">
        <v>295.47699999999998</v>
      </c>
      <c r="Y625">
        <v>300.08100000000002</v>
      </c>
      <c r="Z625">
        <v>303.69900000000001</v>
      </c>
      <c r="AA625">
        <v>306.863</v>
      </c>
      <c r="AB625">
        <v>310.02800000000002</v>
      </c>
      <c r="AC625">
        <v>313.65699999999998</v>
      </c>
      <c r="AD625">
        <v>317.43099999999998</v>
      </c>
      <c r="AE625">
        <v>321.12299999999999</v>
      </c>
      <c r="AF625">
        <v>324.27</v>
      </c>
      <c r="AG625">
        <v>327.089</v>
      </c>
      <c r="AH625">
        <v>331.34300000000002</v>
      </c>
    </row>
    <row r="626" spans="1:34" x14ac:dyDescent="0.25">
      <c r="A626" t="s">
        <v>370</v>
      </c>
      <c r="C626">
        <v>217.392</v>
      </c>
      <c r="D626">
        <v>214.57400000000001</v>
      </c>
      <c r="E626">
        <v>224.684</v>
      </c>
      <c r="F626">
        <v>215.096</v>
      </c>
      <c r="G626">
        <v>200.60599999999999</v>
      </c>
      <c r="H626">
        <v>197.285</v>
      </c>
      <c r="I626">
        <v>198.24199999999999</v>
      </c>
      <c r="J626">
        <v>198.35499999999999</v>
      </c>
      <c r="K626">
        <v>197.14</v>
      </c>
      <c r="L626">
        <v>196.92</v>
      </c>
      <c r="M626">
        <v>198.91200000000001</v>
      </c>
      <c r="N626">
        <v>199.90799999999999</v>
      </c>
      <c r="O626">
        <v>199.15</v>
      </c>
      <c r="P626">
        <v>198.114</v>
      </c>
      <c r="Q626">
        <v>197.49100000000001</v>
      </c>
      <c r="R626">
        <v>196.78899999999999</v>
      </c>
      <c r="S626">
        <v>196.58500000000001</v>
      </c>
      <c r="T626">
        <v>196.97200000000001</v>
      </c>
      <c r="U626">
        <v>197.905</v>
      </c>
      <c r="V626">
        <v>198.86500000000001</v>
      </c>
      <c r="W626">
        <v>199.61199999999999</v>
      </c>
      <c r="X626">
        <v>200.39099999999999</v>
      </c>
      <c r="Y626">
        <v>201.36699999999999</v>
      </c>
      <c r="Z626">
        <v>201.893</v>
      </c>
      <c r="AA626">
        <v>202.29</v>
      </c>
      <c r="AB626">
        <v>202.79</v>
      </c>
      <c r="AC626">
        <v>203.459</v>
      </c>
      <c r="AD626">
        <v>202.03200000000001</v>
      </c>
      <c r="AE626">
        <v>200.87</v>
      </c>
      <c r="AF626">
        <v>199.756</v>
      </c>
      <c r="AG626">
        <v>198.744</v>
      </c>
      <c r="AH626">
        <v>198.59100000000001</v>
      </c>
    </row>
    <row r="627" spans="1:34" x14ac:dyDescent="0.25">
      <c r="A627" t="s">
        <v>372</v>
      </c>
      <c r="C627">
        <v>217.392</v>
      </c>
      <c r="D627">
        <v>214.57400000000001</v>
      </c>
      <c r="E627">
        <v>224.684</v>
      </c>
      <c r="F627">
        <v>215.096</v>
      </c>
      <c r="G627">
        <v>200.60599999999999</v>
      </c>
      <c r="H627">
        <v>197.285</v>
      </c>
      <c r="I627">
        <v>198.24199999999999</v>
      </c>
      <c r="J627">
        <v>198.35499999999999</v>
      </c>
      <c r="K627">
        <v>197.14</v>
      </c>
      <c r="L627">
        <v>196.92</v>
      </c>
      <c r="M627">
        <v>198.91200000000001</v>
      </c>
      <c r="N627">
        <v>199.90799999999999</v>
      </c>
      <c r="O627">
        <v>199.15</v>
      </c>
      <c r="P627">
        <v>198.114</v>
      </c>
      <c r="Q627">
        <v>197.49100000000001</v>
      </c>
      <c r="R627">
        <v>196.78899999999999</v>
      </c>
      <c r="S627">
        <v>196.58500000000001</v>
      </c>
      <c r="T627">
        <v>196.97200000000001</v>
      </c>
      <c r="U627">
        <v>197.905</v>
      </c>
      <c r="V627">
        <v>198.86500000000001</v>
      </c>
      <c r="W627">
        <v>199.61199999999999</v>
      </c>
      <c r="X627">
        <v>200.39099999999999</v>
      </c>
      <c r="Y627">
        <v>201.36699999999999</v>
      </c>
      <c r="Z627">
        <v>201.893</v>
      </c>
      <c r="AA627">
        <v>202.29</v>
      </c>
      <c r="AB627">
        <v>202.79</v>
      </c>
      <c r="AC627">
        <v>203.459</v>
      </c>
      <c r="AD627">
        <v>202.03200000000001</v>
      </c>
      <c r="AE627">
        <v>200.87</v>
      </c>
      <c r="AF627">
        <v>199.756</v>
      </c>
      <c r="AG627">
        <v>198.744</v>
      </c>
      <c r="AH627">
        <v>198.59100000000001</v>
      </c>
    </row>
    <row r="628" spans="1:34" x14ac:dyDescent="0.25">
      <c r="A628" t="s">
        <v>331</v>
      </c>
      <c r="C628">
        <v>422.48599999999999</v>
      </c>
      <c r="D628">
        <v>385.63200000000001</v>
      </c>
      <c r="E628">
        <v>408.26400000000001</v>
      </c>
      <c r="F628">
        <v>398.22899999999998</v>
      </c>
      <c r="G628">
        <v>392.40199999999999</v>
      </c>
      <c r="H628">
        <v>382.71300000000002</v>
      </c>
      <c r="I628">
        <v>382.25400000000002</v>
      </c>
      <c r="J628">
        <v>380.36700000000002</v>
      </c>
      <c r="K628">
        <v>376.19499999999999</v>
      </c>
      <c r="L628">
        <v>374.92500000000001</v>
      </c>
      <c r="M628">
        <v>378.88099999999997</v>
      </c>
      <c r="N628">
        <v>380.57900000000001</v>
      </c>
      <c r="O628">
        <v>378.15899999999999</v>
      </c>
      <c r="P628">
        <v>375.21100000000001</v>
      </c>
      <c r="Q628">
        <v>373.52199999999999</v>
      </c>
      <c r="R628">
        <v>372.09899999999999</v>
      </c>
      <c r="S628">
        <v>372.27300000000002</v>
      </c>
      <c r="T628">
        <v>373.82499999999999</v>
      </c>
      <c r="U628">
        <v>376.673</v>
      </c>
      <c r="V628">
        <v>380.12</v>
      </c>
      <c r="W628">
        <v>382.75700000000001</v>
      </c>
      <c r="X628">
        <v>385.95400000000001</v>
      </c>
      <c r="Y628">
        <v>389.87799999999999</v>
      </c>
      <c r="Z628">
        <v>392.745</v>
      </c>
      <c r="AA628">
        <v>395.00900000000001</v>
      </c>
      <c r="AB628">
        <v>397.27300000000002</v>
      </c>
      <c r="AC628">
        <v>400.04</v>
      </c>
      <c r="AD628">
        <v>402.85199999999998</v>
      </c>
      <c r="AE628">
        <v>405.53800000000001</v>
      </c>
      <c r="AF628">
        <v>407.589</v>
      </c>
      <c r="AG628">
        <v>409.22300000000001</v>
      </c>
      <c r="AH628">
        <v>412.46499999999997</v>
      </c>
    </row>
    <row r="629" spans="1:34" x14ac:dyDescent="0.25">
      <c r="A629" t="s">
        <v>330</v>
      </c>
      <c r="C629">
        <v>20.681999999999999</v>
      </c>
      <c r="D629">
        <v>19.053000000000001</v>
      </c>
      <c r="E629">
        <v>24.341000000000001</v>
      </c>
      <c r="F629">
        <v>15.926</v>
      </c>
      <c r="G629">
        <v>16.103999999999999</v>
      </c>
      <c r="H629">
        <v>26.209</v>
      </c>
      <c r="I629">
        <v>26.641999999999999</v>
      </c>
      <c r="J629">
        <v>26.940999999999999</v>
      </c>
      <c r="K629">
        <v>27.013000000000002</v>
      </c>
      <c r="L629">
        <v>27.242000000000001</v>
      </c>
      <c r="M629">
        <v>27.873999999999999</v>
      </c>
      <c r="N629">
        <v>28.31</v>
      </c>
      <c r="O629">
        <v>28.417000000000002</v>
      </c>
      <c r="P629">
        <v>28.459</v>
      </c>
      <c r="Q629">
        <v>28.556999999999999</v>
      </c>
      <c r="R629">
        <v>28.626999999999999</v>
      </c>
      <c r="S629">
        <v>28.792999999999999</v>
      </c>
      <c r="T629">
        <v>29.064</v>
      </c>
      <c r="U629">
        <v>29.462</v>
      </c>
      <c r="V629">
        <v>29.905999999999999</v>
      </c>
      <c r="W629">
        <v>30.280999999999999</v>
      </c>
      <c r="X629">
        <v>30.701000000000001</v>
      </c>
      <c r="Y629">
        <v>31.19</v>
      </c>
      <c r="Z629">
        <v>31.596</v>
      </c>
      <c r="AA629">
        <v>31.957000000000001</v>
      </c>
      <c r="AB629">
        <v>32.319000000000003</v>
      </c>
      <c r="AC629">
        <v>32.726999999999997</v>
      </c>
      <c r="AD629">
        <v>33.15</v>
      </c>
      <c r="AE629">
        <v>33.564</v>
      </c>
      <c r="AF629">
        <v>33.926000000000002</v>
      </c>
      <c r="AG629">
        <v>34.253</v>
      </c>
      <c r="AH629">
        <v>34.731000000000002</v>
      </c>
    </row>
    <row r="630" spans="1:34" x14ac:dyDescent="0.25">
      <c r="A630" t="s">
        <v>527</v>
      </c>
      <c r="C630">
        <v>110.758</v>
      </c>
      <c r="D630">
        <v>115.82899999999999</v>
      </c>
      <c r="E630">
        <v>127.33</v>
      </c>
      <c r="F630">
        <v>124.175</v>
      </c>
      <c r="G630">
        <v>122.80200000000001</v>
      </c>
      <c r="H630">
        <v>120.467</v>
      </c>
      <c r="I630">
        <v>120.85299999999999</v>
      </c>
      <c r="J630">
        <v>120.56</v>
      </c>
      <c r="K630">
        <v>119.31399999999999</v>
      </c>
      <c r="L630">
        <v>118.902</v>
      </c>
      <c r="M630">
        <v>120.28400000000001</v>
      </c>
      <c r="N630">
        <v>120.89400000000001</v>
      </c>
      <c r="O630">
        <v>120.13</v>
      </c>
      <c r="P630">
        <v>119.215</v>
      </c>
      <c r="Q630">
        <v>118.761</v>
      </c>
      <c r="R630">
        <v>118.438</v>
      </c>
      <c r="S630">
        <v>118.696</v>
      </c>
      <c r="T630">
        <v>119.44499999999999</v>
      </c>
      <c r="U630">
        <v>120.649</v>
      </c>
      <c r="V630">
        <v>122.059</v>
      </c>
      <c r="W630">
        <v>123.208</v>
      </c>
      <c r="X630">
        <v>124.57899999999999</v>
      </c>
      <c r="Y630">
        <v>126.22</v>
      </c>
      <c r="Z630">
        <v>127.465</v>
      </c>
      <c r="AA630">
        <v>128.518</v>
      </c>
      <c r="AB630">
        <v>129.559</v>
      </c>
      <c r="AC630">
        <v>130.78299999999999</v>
      </c>
      <c r="AD630">
        <v>132.02699999999999</v>
      </c>
      <c r="AE630">
        <v>133.227</v>
      </c>
      <c r="AF630">
        <v>134.19200000000001</v>
      </c>
      <c r="AG630">
        <v>135.01499999999999</v>
      </c>
      <c r="AH630">
        <v>136.4</v>
      </c>
    </row>
    <row r="631" spans="1:34" x14ac:dyDescent="0.25">
      <c r="A631" t="s">
        <v>526</v>
      </c>
      <c r="C631">
        <v>843.87300000000005</v>
      </c>
      <c r="D631">
        <v>832.27599999999995</v>
      </c>
      <c r="E631">
        <v>898.08600000000001</v>
      </c>
      <c r="F631">
        <v>877.12300000000005</v>
      </c>
      <c r="G631">
        <v>838.28499999999997</v>
      </c>
      <c r="H631">
        <v>803.33199999999999</v>
      </c>
      <c r="I631">
        <v>885.28499999999997</v>
      </c>
      <c r="J631">
        <v>896.76700000000005</v>
      </c>
      <c r="K631">
        <v>910.66899999999998</v>
      </c>
      <c r="L631">
        <v>920.57600000000002</v>
      </c>
      <c r="M631">
        <v>929.12400000000002</v>
      </c>
      <c r="N631">
        <v>935.57899999999995</v>
      </c>
      <c r="O631">
        <v>940.43700000000001</v>
      </c>
      <c r="P631">
        <v>939.12099999999998</v>
      </c>
      <c r="Q631">
        <v>942.23800000000006</v>
      </c>
      <c r="R631">
        <v>949.38400000000001</v>
      </c>
      <c r="S631">
        <v>956.40099999999995</v>
      </c>
      <c r="T631">
        <v>963.48699999999997</v>
      </c>
      <c r="U631">
        <v>972.20799999999997</v>
      </c>
      <c r="V631">
        <v>983.476</v>
      </c>
      <c r="W631">
        <v>994.22500000000002</v>
      </c>
      <c r="X631">
        <v>1006.13</v>
      </c>
      <c r="Y631">
        <v>1018.478</v>
      </c>
      <c r="Z631">
        <v>1028.9169999999999</v>
      </c>
      <c r="AA631">
        <v>1031.26</v>
      </c>
      <c r="AB631">
        <v>1046.4490000000001</v>
      </c>
      <c r="AC631">
        <v>1067.162</v>
      </c>
      <c r="AD631">
        <v>1078.0999999999999</v>
      </c>
      <c r="AE631">
        <v>1093.3499999999999</v>
      </c>
      <c r="AF631">
        <v>1105.9749999999999</v>
      </c>
      <c r="AG631">
        <v>1118.703</v>
      </c>
      <c r="AH631">
        <v>1132.056</v>
      </c>
    </row>
    <row r="632" spans="1:34" x14ac:dyDescent="0.25">
      <c r="A632" t="s">
        <v>287</v>
      </c>
      <c r="C632">
        <v>58.441000000000003</v>
      </c>
      <c r="D632">
        <v>52.128</v>
      </c>
      <c r="E632">
        <v>39.860999999999997</v>
      </c>
      <c r="F632">
        <v>50.13</v>
      </c>
      <c r="G632">
        <v>26.268999999999998</v>
      </c>
      <c r="H632">
        <v>29.216999999999999</v>
      </c>
      <c r="I632">
        <v>32.777999999999999</v>
      </c>
      <c r="J632">
        <v>36.095999999999997</v>
      </c>
      <c r="K632">
        <v>38.956000000000003</v>
      </c>
      <c r="L632">
        <v>41.856000000000002</v>
      </c>
      <c r="M632">
        <v>45.165999999999997</v>
      </c>
      <c r="N632">
        <v>47.923999999999999</v>
      </c>
      <c r="O632">
        <v>49.743000000000002</v>
      </c>
      <c r="P632">
        <v>51.045999999999999</v>
      </c>
      <c r="Q632">
        <v>52.084000000000003</v>
      </c>
      <c r="R632">
        <v>52.691000000000003</v>
      </c>
      <c r="S632">
        <v>53.057000000000002</v>
      </c>
      <c r="T632">
        <v>53.378</v>
      </c>
      <c r="U632">
        <v>53.895000000000003</v>
      </c>
      <c r="V632">
        <v>54.515999999999998</v>
      </c>
      <c r="W632">
        <v>55.017000000000003</v>
      </c>
      <c r="X632">
        <v>55.613</v>
      </c>
      <c r="Y632">
        <v>56.329000000000001</v>
      </c>
      <c r="Z632">
        <v>56.872</v>
      </c>
      <c r="AA632">
        <v>57.325000000000003</v>
      </c>
      <c r="AB632">
        <v>57.774000000000001</v>
      </c>
      <c r="AC632">
        <v>58.305999999999997</v>
      </c>
      <c r="AD632">
        <v>58.86</v>
      </c>
      <c r="AE632">
        <v>59.395000000000003</v>
      </c>
      <c r="AF632">
        <v>59.828000000000003</v>
      </c>
      <c r="AG632">
        <v>60.198</v>
      </c>
      <c r="AH632">
        <v>60.826000000000001</v>
      </c>
    </row>
    <row r="633" spans="1:34" x14ac:dyDescent="0.25">
      <c r="A633" t="s">
        <v>286</v>
      </c>
      <c r="C633">
        <v>1932.444</v>
      </c>
      <c r="D633">
        <v>1882.248</v>
      </c>
      <c r="E633">
        <v>1987.39</v>
      </c>
      <c r="F633">
        <v>1941.01</v>
      </c>
      <c r="G633">
        <v>1858.587</v>
      </c>
      <c r="H633">
        <v>1819.3869999999999</v>
      </c>
      <c r="I633">
        <v>1909.8589999999999</v>
      </c>
      <c r="J633">
        <v>1924.9590000000001</v>
      </c>
      <c r="K633">
        <v>1935.059</v>
      </c>
      <c r="L633">
        <v>1947.787</v>
      </c>
      <c r="M633">
        <v>1973.164</v>
      </c>
      <c r="N633">
        <v>1989.758</v>
      </c>
      <c r="O633">
        <v>1992.915</v>
      </c>
      <c r="P633">
        <v>1987.7149999999999</v>
      </c>
      <c r="Q633">
        <v>1989.585</v>
      </c>
      <c r="R633">
        <v>1995.2619999999999</v>
      </c>
      <c r="S633">
        <v>2004.3409999999999</v>
      </c>
      <c r="T633">
        <v>2017.0260000000001</v>
      </c>
      <c r="U633">
        <v>2035.079</v>
      </c>
      <c r="V633">
        <v>2057.1469999999999</v>
      </c>
      <c r="W633">
        <v>2076.6410000000001</v>
      </c>
      <c r="X633">
        <v>2098.846</v>
      </c>
      <c r="Y633">
        <v>2123.5439999999999</v>
      </c>
      <c r="Z633">
        <v>2143.1869999999999</v>
      </c>
      <c r="AA633">
        <v>2153.223</v>
      </c>
      <c r="AB633">
        <v>2176.1909999999998</v>
      </c>
      <c r="AC633">
        <v>2206.134</v>
      </c>
      <c r="AD633">
        <v>2224.4520000000002</v>
      </c>
      <c r="AE633">
        <v>2247.0680000000002</v>
      </c>
      <c r="AF633">
        <v>2265.5360000000001</v>
      </c>
      <c r="AG633">
        <v>2283.2240000000002</v>
      </c>
      <c r="AH633">
        <v>2306.4119999999998</v>
      </c>
    </row>
    <row r="635" spans="1:34" x14ac:dyDescent="0.25">
      <c r="A635" t="s">
        <v>371</v>
      </c>
    </row>
    <row r="636" spans="1:34" x14ac:dyDescent="0.25">
      <c r="A636" t="s">
        <v>325</v>
      </c>
      <c r="C636">
        <v>0.189</v>
      </c>
      <c r="D636">
        <v>0.188</v>
      </c>
      <c r="E636">
        <v>0.183</v>
      </c>
      <c r="F636">
        <v>0.184</v>
      </c>
      <c r="G636">
        <v>0.19</v>
      </c>
      <c r="H636">
        <v>0.19</v>
      </c>
      <c r="I636">
        <v>0.189</v>
      </c>
      <c r="J636">
        <v>0.189</v>
      </c>
      <c r="K636">
        <v>0.189</v>
      </c>
      <c r="L636">
        <v>0.188</v>
      </c>
      <c r="M636">
        <v>0.188</v>
      </c>
      <c r="N636">
        <v>0.187</v>
      </c>
      <c r="O636">
        <v>0.187</v>
      </c>
      <c r="P636">
        <v>0.187</v>
      </c>
      <c r="Q636">
        <v>0.187</v>
      </c>
      <c r="R636">
        <v>0.187</v>
      </c>
      <c r="S636">
        <v>0.187</v>
      </c>
      <c r="T636">
        <v>0.187</v>
      </c>
      <c r="U636">
        <v>0.187</v>
      </c>
      <c r="V636">
        <v>0.187</v>
      </c>
      <c r="W636">
        <v>0.187</v>
      </c>
      <c r="X636">
        <v>0.187</v>
      </c>
      <c r="Y636">
        <v>0.187</v>
      </c>
      <c r="Z636">
        <v>0.187</v>
      </c>
      <c r="AA636">
        <v>0.187</v>
      </c>
      <c r="AB636">
        <v>0.187</v>
      </c>
      <c r="AC636">
        <v>0.187</v>
      </c>
      <c r="AD636">
        <v>0.186</v>
      </c>
      <c r="AE636">
        <v>0.186</v>
      </c>
      <c r="AF636">
        <v>0.186</v>
      </c>
      <c r="AG636">
        <v>0.186</v>
      </c>
      <c r="AH636">
        <v>0.186</v>
      </c>
    </row>
    <row r="637" spans="1:34" x14ac:dyDescent="0.25">
      <c r="A637" t="s">
        <v>370</v>
      </c>
      <c r="C637">
        <v>0.158</v>
      </c>
      <c r="D637">
        <v>0.153</v>
      </c>
      <c r="E637">
        <v>0.155</v>
      </c>
      <c r="F637">
        <v>0.152</v>
      </c>
      <c r="G637">
        <v>0.14499999999999999</v>
      </c>
      <c r="H637">
        <v>0.14399999999999999</v>
      </c>
      <c r="I637">
        <v>0.14199999999999999</v>
      </c>
      <c r="J637">
        <v>0.14099999999999999</v>
      </c>
      <c r="K637">
        <v>0.14000000000000001</v>
      </c>
      <c r="L637">
        <v>0.13900000000000001</v>
      </c>
      <c r="M637">
        <v>0.13700000000000001</v>
      </c>
      <c r="N637">
        <v>0.13600000000000001</v>
      </c>
      <c r="O637">
        <v>0.13500000000000001</v>
      </c>
      <c r="P637">
        <v>0.13400000000000001</v>
      </c>
      <c r="Q637">
        <v>0.13400000000000001</v>
      </c>
      <c r="R637">
        <v>0.13300000000000001</v>
      </c>
      <c r="S637">
        <v>0.13200000000000001</v>
      </c>
      <c r="T637">
        <v>0.13100000000000001</v>
      </c>
      <c r="U637">
        <v>0.13</v>
      </c>
      <c r="V637">
        <v>0.129</v>
      </c>
      <c r="W637">
        <v>0.128</v>
      </c>
      <c r="X637">
        <v>0.127</v>
      </c>
      <c r="Y637">
        <v>0.125</v>
      </c>
      <c r="Z637">
        <v>0.124</v>
      </c>
      <c r="AA637">
        <v>0.123</v>
      </c>
      <c r="AB637">
        <v>0.122</v>
      </c>
      <c r="AC637">
        <v>0.121</v>
      </c>
      <c r="AD637">
        <v>0.11899999999999999</v>
      </c>
      <c r="AE637">
        <v>0.11700000000000001</v>
      </c>
      <c r="AF637">
        <v>0.115</v>
      </c>
      <c r="AG637">
        <v>0.113</v>
      </c>
      <c r="AH637">
        <v>0.112</v>
      </c>
    </row>
    <row r="638" spans="1:34" x14ac:dyDescent="0.25">
      <c r="A638" t="s">
        <v>331</v>
      </c>
      <c r="C638">
        <v>0.308</v>
      </c>
      <c r="D638">
        <v>0.27500000000000002</v>
      </c>
      <c r="E638">
        <v>0.28199999999999997</v>
      </c>
      <c r="F638">
        <v>0.28199999999999997</v>
      </c>
      <c r="G638">
        <v>0.28399999999999997</v>
      </c>
      <c r="H638">
        <v>0.27900000000000003</v>
      </c>
      <c r="I638">
        <v>0.27400000000000002</v>
      </c>
      <c r="J638">
        <v>0.27</v>
      </c>
      <c r="K638">
        <v>0.26700000000000002</v>
      </c>
      <c r="L638">
        <v>0.26400000000000001</v>
      </c>
      <c r="M638">
        <v>0.26100000000000001</v>
      </c>
      <c r="N638">
        <v>0.25800000000000001</v>
      </c>
      <c r="O638">
        <v>0.25600000000000001</v>
      </c>
      <c r="P638">
        <v>0.254</v>
      </c>
      <c r="Q638">
        <v>0.253</v>
      </c>
      <c r="R638">
        <v>0.251</v>
      </c>
      <c r="S638">
        <v>0.25</v>
      </c>
      <c r="T638">
        <v>0.249</v>
      </c>
      <c r="U638">
        <v>0.248</v>
      </c>
      <c r="V638">
        <v>0.247</v>
      </c>
      <c r="W638">
        <v>0.245</v>
      </c>
      <c r="X638">
        <v>0.24399999999999999</v>
      </c>
      <c r="Y638">
        <v>0.24299999999999999</v>
      </c>
      <c r="Z638">
        <v>0.24099999999999999</v>
      </c>
      <c r="AA638">
        <v>0.24</v>
      </c>
      <c r="AB638">
        <v>0.23899999999999999</v>
      </c>
      <c r="AC638">
        <v>0.23799999999999999</v>
      </c>
      <c r="AD638">
        <v>0.23699999999999999</v>
      </c>
      <c r="AE638">
        <v>0.23499999999999999</v>
      </c>
      <c r="AF638">
        <v>0.23400000000000001</v>
      </c>
      <c r="AG638">
        <v>0.23300000000000001</v>
      </c>
      <c r="AH638">
        <v>0.23200000000000001</v>
      </c>
    </row>
    <row r="639" spans="1:34" x14ac:dyDescent="0.25">
      <c r="A639" t="s">
        <v>330</v>
      </c>
      <c r="C639">
        <v>1.4999999999999999E-2</v>
      </c>
      <c r="D639">
        <v>1.4E-2</v>
      </c>
      <c r="E639">
        <v>1.7000000000000001E-2</v>
      </c>
      <c r="F639">
        <v>1.0999999999999999E-2</v>
      </c>
      <c r="G639">
        <v>1.2E-2</v>
      </c>
      <c r="H639">
        <v>1.9E-2</v>
      </c>
      <c r="I639">
        <v>1.9E-2</v>
      </c>
      <c r="J639">
        <v>1.9E-2</v>
      </c>
      <c r="K639">
        <v>1.9E-2</v>
      </c>
      <c r="L639">
        <v>1.9E-2</v>
      </c>
      <c r="M639">
        <v>1.9E-2</v>
      </c>
      <c r="N639">
        <v>1.9E-2</v>
      </c>
      <c r="O639">
        <v>1.9E-2</v>
      </c>
      <c r="P639">
        <v>1.9E-2</v>
      </c>
      <c r="Q639">
        <v>1.9E-2</v>
      </c>
      <c r="R639">
        <v>1.9E-2</v>
      </c>
      <c r="S639">
        <v>1.9E-2</v>
      </c>
      <c r="T639">
        <v>1.9E-2</v>
      </c>
      <c r="U639">
        <v>1.9E-2</v>
      </c>
      <c r="V639">
        <v>1.9E-2</v>
      </c>
      <c r="W639">
        <v>1.9E-2</v>
      </c>
      <c r="X639">
        <v>1.9E-2</v>
      </c>
      <c r="Y639">
        <v>1.9E-2</v>
      </c>
      <c r="Z639">
        <v>1.9E-2</v>
      </c>
      <c r="AA639">
        <v>1.9E-2</v>
      </c>
      <c r="AB639">
        <v>1.9E-2</v>
      </c>
      <c r="AC639">
        <v>1.9E-2</v>
      </c>
      <c r="AD639">
        <v>1.9E-2</v>
      </c>
      <c r="AE639">
        <v>1.9E-2</v>
      </c>
      <c r="AF639">
        <v>0.02</v>
      </c>
      <c r="AG639">
        <v>0.02</v>
      </c>
      <c r="AH639">
        <v>0.02</v>
      </c>
    </row>
    <row r="640" spans="1:34" x14ac:dyDescent="0.25">
      <c r="A640" t="s">
        <v>527</v>
      </c>
      <c r="C640">
        <v>8.1000000000000003E-2</v>
      </c>
      <c r="D640">
        <v>8.3000000000000004E-2</v>
      </c>
      <c r="E640">
        <v>8.7999999999999995E-2</v>
      </c>
      <c r="F640">
        <v>8.7999999999999995E-2</v>
      </c>
      <c r="G640">
        <v>8.8999999999999996E-2</v>
      </c>
      <c r="H640">
        <v>8.7999999999999995E-2</v>
      </c>
      <c r="I640">
        <v>8.6999999999999994E-2</v>
      </c>
      <c r="J640">
        <v>8.5999999999999993E-2</v>
      </c>
      <c r="K640">
        <v>8.5000000000000006E-2</v>
      </c>
      <c r="L640">
        <v>8.4000000000000005E-2</v>
      </c>
      <c r="M640">
        <v>8.3000000000000004E-2</v>
      </c>
      <c r="N640">
        <v>8.2000000000000003E-2</v>
      </c>
      <c r="O640">
        <v>8.1000000000000003E-2</v>
      </c>
      <c r="P640">
        <v>8.1000000000000003E-2</v>
      </c>
      <c r="Q640">
        <v>0.08</v>
      </c>
      <c r="R640">
        <v>0.08</v>
      </c>
      <c r="S640">
        <v>0.08</v>
      </c>
      <c r="T640">
        <v>0.08</v>
      </c>
      <c r="U640">
        <v>7.9000000000000001E-2</v>
      </c>
      <c r="V640">
        <v>7.9000000000000001E-2</v>
      </c>
      <c r="W640">
        <v>7.9000000000000001E-2</v>
      </c>
      <c r="X640">
        <v>7.9000000000000001E-2</v>
      </c>
      <c r="Y640">
        <v>7.9000000000000001E-2</v>
      </c>
      <c r="Z640">
        <v>7.8E-2</v>
      </c>
      <c r="AA640">
        <v>7.8E-2</v>
      </c>
      <c r="AB640">
        <v>7.8E-2</v>
      </c>
      <c r="AC640">
        <v>7.8E-2</v>
      </c>
      <c r="AD640">
        <v>7.8E-2</v>
      </c>
      <c r="AE640">
        <v>7.6999999999999999E-2</v>
      </c>
      <c r="AF640">
        <v>7.6999999999999999E-2</v>
      </c>
      <c r="AG640">
        <v>7.6999999999999999E-2</v>
      </c>
      <c r="AH640">
        <v>7.6999999999999999E-2</v>
      </c>
    </row>
    <row r="641" spans="1:34" x14ac:dyDescent="0.25">
      <c r="A641" t="s">
        <v>526</v>
      </c>
      <c r="C641">
        <v>0.61499999999999999</v>
      </c>
      <c r="D641">
        <v>0.59399999999999997</v>
      </c>
      <c r="E641">
        <v>0.62</v>
      </c>
      <c r="F641">
        <v>0.621</v>
      </c>
      <c r="G641">
        <v>0.60599999999999998</v>
      </c>
      <c r="H641">
        <v>0.58499999999999996</v>
      </c>
      <c r="I641">
        <v>0.63500000000000001</v>
      </c>
      <c r="J641">
        <v>0.63700000000000001</v>
      </c>
      <c r="K641">
        <v>0.64600000000000002</v>
      </c>
      <c r="L641">
        <v>0.64800000000000002</v>
      </c>
      <c r="M641">
        <v>0.63900000000000001</v>
      </c>
      <c r="N641">
        <v>0.63400000000000001</v>
      </c>
      <c r="O641">
        <v>0.63600000000000001</v>
      </c>
      <c r="P641">
        <v>0.63600000000000001</v>
      </c>
      <c r="Q641">
        <v>0.63800000000000001</v>
      </c>
      <c r="R641">
        <v>0.64200000000000002</v>
      </c>
      <c r="S641">
        <v>0.64300000000000002</v>
      </c>
      <c r="T641">
        <v>0.64200000000000002</v>
      </c>
      <c r="U641">
        <v>0.64</v>
      </c>
      <c r="V641">
        <v>0.63800000000000001</v>
      </c>
      <c r="W641">
        <v>0.63700000000000001</v>
      </c>
      <c r="X641">
        <v>0.63600000000000001</v>
      </c>
      <c r="Y641">
        <v>0.63400000000000001</v>
      </c>
      <c r="Z641">
        <v>0.63200000000000001</v>
      </c>
      <c r="AA641">
        <v>0.627</v>
      </c>
      <c r="AB641">
        <v>0.63</v>
      </c>
      <c r="AC641">
        <v>0.63500000000000001</v>
      </c>
      <c r="AD641">
        <v>0.63300000000000001</v>
      </c>
      <c r="AE641">
        <v>0.63500000000000001</v>
      </c>
      <c r="AF641">
        <v>0.63600000000000001</v>
      </c>
      <c r="AG641">
        <v>0.63800000000000001</v>
      </c>
      <c r="AH641">
        <v>0.63700000000000001</v>
      </c>
    </row>
    <row r="642" spans="1:34" x14ac:dyDescent="0.25">
      <c r="A642" t="s">
        <v>287</v>
      </c>
      <c r="C642">
        <v>4.2999999999999997E-2</v>
      </c>
      <c r="D642">
        <v>3.6999999999999998E-2</v>
      </c>
      <c r="E642">
        <v>2.8000000000000001E-2</v>
      </c>
      <c r="F642">
        <v>3.5000000000000003E-2</v>
      </c>
      <c r="G642">
        <v>1.9E-2</v>
      </c>
      <c r="H642">
        <v>2.1000000000000001E-2</v>
      </c>
      <c r="I642">
        <v>2.4E-2</v>
      </c>
      <c r="J642">
        <v>2.5999999999999999E-2</v>
      </c>
      <c r="K642">
        <v>2.8000000000000001E-2</v>
      </c>
      <c r="L642">
        <v>2.9000000000000001E-2</v>
      </c>
      <c r="M642">
        <v>3.1E-2</v>
      </c>
      <c r="N642">
        <v>3.2000000000000001E-2</v>
      </c>
      <c r="O642">
        <v>3.4000000000000002E-2</v>
      </c>
      <c r="P642">
        <v>3.5000000000000003E-2</v>
      </c>
      <c r="Q642">
        <v>3.5000000000000003E-2</v>
      </c>
      <c r="R642">
        <v>3.5999999999999997E-2</v>
      </c>
      <c r="S642">
        <v>3.5999999999999997E-2</v>
      </c>
      <c r="T642">
        <v>3.5999999999999997E-2</v>
      </c>
      <c r="U642">
        <v>3.5000000000000003E-2</v>
      </c>
      <c r="V642">
        <v>3.5000000000000003E-2</v>
      </c>
      <c r="W642">
        <v>3.5000000000000003E-2</v>
      </c>
      <c r="X642">
        <v>3.5000000000000003E-2</v>
      </c>
      <c r="Y642">
        <v>3.5000000000000003E-2</v>
      </c>
      <c r="Z642">
        <v>3.5000000000000003E-2</v>
      </c>
      <c r="AA642">
        <v>3.5000000000000003E-2</v>
      </c>
      <c r="AB642">
        <v>3.5000000000000003E-2</v>
      </c>
      <c r="AC642">
        <v>3.5000000000000003E-2</v>
      </c>
      <c r="AD642">
        <v>3.5000000000000003E-2</v>
      </c>
      <c r="AE642">
        <v>3.4000000000000002E-2</v>
      </c>
      <c r="AF642">
        <v>3.4000000000000002E-2</v>
      </c>
      <c r="AG642">
        <v>3.4000000000000002E-2</v>
      </c>
      <c r="AH642">
        <v>3.4000000000000002E-2</v>
      </c>
    </row>
    <row r="644" spans="1:34" x14ac:dyDescent="0.25">
      <c r="A644" t="s">
        <v>352</v>
      </c>
    </row>
    <row r="646" spans="1:34" x14ac:dyDescent="0.25">
      <c r="A646" t="s">
        <v>350</v>
      </c>
    </row>
    <row r="647" spans="1:34" x14ac:dyDescent="0.25">
      <c r="A647" t="s">
        <v>525</v>
      </c>
    </row>
    <row r="648" spans="1:34" x14ac:dyDescent="0.25">
      <c r="A648" t="s">
        <v>343</v>
      </c>
      <c r="C648">
        <v>258.81200000000001</v>
      </c>
      <c r="D648">
        <v>262.75700000000001</v>
      </c>
      <c r="E648">
        <v>264.82499999999999</v>
      </c>
      <c r="F648">
        <v>260.33199999999999</v>
      </c>
      <c r="G648">
        <v>262.11900000000003</v>
      </c>
      <c r="H648">
        <v>260.16500000000002</v>
      </c>
      <c r="I648">
        <v>263.80399999999997</v>
      </c>
      <c r="J648">
        <v>265.87099999999998</v>
      </c>
      <c r="K648">
        <v>265.77199999999999</v>
      </c>
      <c r="L648">
        <v>267.36599999999999</v>
      </c>
      <c r="M648">
        <v>272.923</v>
      </c>
      <c r="N648">
        <v>276.565</v>
      </c>
      <c r="O648">
        <v>276.87700000000001</v>
      </c>
      <c r="P648">
        <v>276.54899999999998</v>
      </c>
      <c r="Q648">
        <v>276.93200000000002</v>
      </c>
      <c r="R648">
        <v>277.233</v>
      </c>
      <c r="S648">
        <v>278.53699999999998</v>
      </c>
      <c r="T648">
        <v>280.85599999999999</v>
      </c>
      <c r="U648">
        <v>284.286</v>
      </c>
      <c r="V648">
        <v>288.20600000000002</v>
      </c>
      <c r="W648">
        <v>291.541</v>
      </c>
      <c r="X648">
        <v>295.47699999999998</v>
      </c>
      <c r="Y648">
        <v>300.08100000000002</v>
      </c>
      <c r="Z648">
        <v>303.69900000000001</v>
      </c>
      <c r="AA648">
        <v>306.863</v>
      </c>
      <c r="AB648">
        <v>310.02800000000002</v>
      </c>
      <c r="AC648">
        <v>313.65699999999998</v>
      </c>
      <c r="AD648">
        <v>317.43099999999998</v>
      </c>
      <c r="AE648">
        <v>321.12299999999999</v>
      </c>
      <c r="AF648">
        <v>324.27</v>
      </c>
      <c r="AG648">
        <v>327.089</v>
      </c>
      <c r="AH648">
        <v>331.34300000000002</v>
      </c>
    </row>
    <row r="649" spans="1:34" x14ac:dyDescent="0.25">
      <c r="A649" t="s">
        <v>342</v>
      </c>
      <c r="C649">
        <v>217.392</v>
      </c>
      <c r="D649">
        <v>214.57400000000001</v>
      </c>
      <c r="E649">
        <v>224.684</v>
      </c>
      <c r="F649">
        <v>215.096</v>
      </c>
      <c r="G649">
        <v>200.60599999999999</v>
      </c>
      <c r="H649">
        <v>197.285</v>
      </c>
      <c r="I649">
        <v>198.24199999999999</v>
      </c>
      <c r="J649">
        <v>198.35499999999999</v>
      </c>
      <c r="K649">
        <v>197.14</v>
      </c>
      <c r="L649">
        <v>196.92</v>
      </c>
      <c r="M649">
        <v>198.91200000000001</v>
      </c>
      <c r="N649">
        <v>199.90799999999999</v>
      </c>
      <c r="O649">
        <v>199.15</v>
      </c>
      <c r="P649">
        <v>198.114</v>
      </c>
      <c r="Q649">
        <v>197.49100000000001</v>
      </c>
      <c r="R649">
        <v>196.78899999999999</v>
      </c>
      <c r="S649">
        <v>196.58500000000001</v>
      </c>
      <c r="T649">
        <v>196.97200000000001</v>
      </c>
      <c r="U649">
        <v>197.905</v>
      </c>
      <c r="V649">
        <v>198.86500000000001</v>
      </c>
      <c r="W649">
        <v>199.61199999999999</v>
      </c>
      <c r="X649">
        <v>200.39099999999999</v>
      </c>
      <c r="Y649">
        <v>201.36699999999999</v>
      </c>
      <c r="Z649">
        <v>201.893</v>
      </c>
      <c r="AA649">
        <v>202.29</v>
      </c>
      <c r="AB649">
        <v>202.79</v>
      </c>
      <c r="AC649">
        <v>203.459</v>
      </c>
      <c r="AD649">
        <v>202.03200000000001</v>
      </c>
      <c r="AE649">
        <v>200.87</v>
      </c>
      <c r="AF649">
        <v>199.756</v>
      </c>
      <c r="AG649">
        <v>198.744</v>
      </c>
      <c r="AH649">
        <v>198.59100000000001</v>
      </c>
    </row>
    <row r="650" spans="1:34" x14ac:dyDescent="0.25">
      <c r="A650" t="s">
        <v>339</v>
      </c>
      <c r="C650">
        <v>422.48599999999999</v>
      </c>
      <c r="D650">
        <v>385.63200000000001</v>
      </c>
      <c r="E650">
        <v>408.26400000000001</v>
      </c>
      <c r="F650">
        <v>398.22899999999998</v>
      </c>
      <c r="G650">
        <v>392.40199999999999</v>
      </c>
      <c r="H650">
        <v>382.71300000000002</v>
      </c>
      <c r="I650">
        <v>382.25400000000002</v>
      </c>
      <c r="J650">
        <v>380.36700000000002</v>
      </c>
      <c r="K650">
        <v>376.19499999999999</v>
      </c>
      <c r="L650">
        <v>374.92500000000001</v>
      </c>
      <c r="M650">
        <v>378.88099999999997</v>
      </c>
      <c r="N650">
        <v>380.57900000000001</v>
      </c>
      <c r="O650">
        <v>378.15899999999999</v>
      </c>
      <c r="P650">
        <v>375.21100000000001</v>
      </c>
      <c r="Q650">
        <v>373.52199999999999</v>
      </c>
      <c r="R650">
        <v>372.09899999999999</v>
      </c>
      <c r="S650">
        <v>372.27300000000002</v>
      </c>
      <c r="T650">
        <v>373.82499999999999</v>
      </c>
      <c r="U650">
        <v>376.673</v>
      </c>
      <c r="V650">
        <v>380.12</v>
      </c>
      <c r="W650">
        <v>382.75700000000001</v>
      </c>
      <c r="X650">
        <v>385.95400000000001</v>
      </c>
      <c r="Y650">
        <v>389.87799999999999</v>
      </c>
      <c r="Z650">
        <v>392.745</v>
      </c>
      <c r="AA650">
        <v>395.00900000000001</v>
      </c>
      <c r="AB650">
        <v>397.27300000000002</v>
      </c>
      <c r="AC650">
        <v>400.04</v>
      </c>
      <c r="AD650">
        <v>402.85199999999998</v>
      </c>
      <c r="AE650">
        <v>405.53800000000001</v>
      </c>
      <c r="AF650">
        <v>407.589</v>
      </c>
      <c r="AG650">
        <v>409.22300000000001</v>
      </c>
      <c r="AH650">
        <v>412.46499999999997</v>
      </c>
    </row>
    <row r="651" spans="1:34" x14ac:dyDescent="0.25">
      <c r="A651" t="s">
        <v>338</v>
      </c>
      <c r="C651">
        <v>20.681999999999999</v>
      </c>
      <c r="D651">
        <v>19.053000000000001</v>
      </c>
      <c r="E651">
        <v>24.341000000000001</v>
      </c>
      <c r="F651">
        <v>15.926</v>
      </c>
      <c r="G651">
        <v>16.103999999999999</v>
      </c>
      <c r="H651">
        <v>26.209</v>
      </c>
      <c r="I651">
        <v>26.641999999999999</v>
      </c>
      <c r="J651">
        <v>26.940999999999999</v>
      </c>
      <c r="K651">
        <v>27.013000000000002</v>
      </c>
      <c r="L651">
        <v>27.242000000000001</v>
      </c>
      <c r="M651">
        <v>27.873999999999999</v>
      </c>
      <c r="N651">
        <v>28.31</v>
      </c>
      <c r="O651">
        <v>28.417000000000002</v>
      </c>
      <c r="P651">
        <v>28.459</v>
      </c>
      <c r="Q651">
        <v>28.556999999999999</v>
      </c>
      <c r="R651">
        <v>28.626999999999999</v>
      </c>
      <c r="S651">
        <v>28.792999999999999</v>
      </c>
      <c r="T651">
        <v>29.064</v>
      </c>
      <c r="U651">
        <v>29.462</v>
      </c>
      <c r="V651">
        <v>29.905999999999999</v>
      </c>
      <c r="W651">
        <v>30.280999999999999</v>
      </c>
      <c r="X651">
        <v>30.701000000000001</v>
      </c>
      <c r="Y651">
        <v>31.19</v>
      </c>
      <c r="Z651">
        <v>31.596</v>
      </c>
      <c r="AA651">
        <v>31.957000000000001</v>
      </c>
      <c r="AB651">
        <v>32.319000000000003</v>
      </c>
      <c r="AC651">
        <v>32.726999999999997</v>
      </c>
      <c r="AD651">
        <v>33.15</v>
      </c>
      <c r="AE651">
        <v>33.564</v>
      </c>
      <c r="AF651">
        <v>33.926000000000002</v>
      </c>
      <c r="AG651">
        <v>34.253</v>
      </c>
      <c r="AH651">
        <v>34.731000000000002</v>
      </c>
    </row>
    <row r="652" spans="1:34" x14ac:dyDescent="0.25">
      <c r="A652" t="s">
        <v>524</v>
      </c>
      <c r="C652">
        <v>110.758</v>
      </c>
      <c r="D652">
        <v>115.82899999999999</v>
      </c>
      <c r="E652">
        <v>127.33</v>
      </c>
      <c r="F652">
        <v>124.175</v>
      </c>
      <c r="G652">
        <v>122.80200000000001</v>
      </c>
      <c r="H652">
        <v>120.467</v>
      </c>
      <c r="I652">
        <v>120.85299999999999</v>
      </c>
      <c r="J652">
        <v>120.56</v>
      </c>
      <c r="K652">
        <v>119.31399999999999</v>
      </c>
      <c r="L652">
        <v>118.902</v>
      </c>
      <c r="M652">
        <v>120.28400000000001</v>
      </c>
      <c r="N652">
        <v>120.89400000000001</v>
      </c>
      <c r="O652">
        <v>120.13</v>
      </c>
      <c r="P652">
        <v>119.215</v>
      </c>
      <c r="Q652">
        <v>118.761</v>
      </c>
      <c r="R652">
        <v>118.438</v>
      </c>
      <c r="S652">
        <v>118.696</v>
      </c>
      <c r="T652">
        <v>119.44499999999999</v>
      </c>
      <c r="U652">
        <v>120.649</v>
      </c>
      <c r="V652">
        <v>122.059</v>
      </c>
      <c r="W652">
        <v>123.208</v>
      </c>
      <c r="X652">
        <v>124.57899999999999</v>
      </c>
      <c r="Y652">
        <v>126.22</v>
      </c>
      <c r="Z652">
        <v>127.465</v>
      </c>
      <c r="AA652">
        <v>128.518</v>
      </c>
      <c r="AB652">
        <v>129.559</v>
      </c>
      <c r="AC652">
        <v>130.78299999999999</v>
      </c>
      <c r="AD652">
        <v>132.02699999999999</v>
      </c>
      <c r="AE652">
        <v>133.227</v>
      </c>
      <c r="AF652">
        <v>134.19200000000001</v>
      </c>
      <c r="AG652">
        <v>135.01499999999999</v>
      </c>
      <c r="AH652">
        <v>136.4</v>
      </c>
    </row>
    <row r="653" spans="1:34" x14ac:dyDescent="0.25">
      <c r="A653" t="s">
        <v>523</v>
      </c>
      <c r="C653">
        <v>843.87300000000005</v>
      </c>
      <c r="D653">
        <v>832.27599999999995</v>
      </c>
      <c r="E653">
        <v>898.08600000000001</v>
      </c>
      <c r="F653">
        <v>877.12300000000005</v>
      </c>
      <c r="G653">
        <v>838.28499999999997</v>
      </c>
      <c r="H653">
        <v>803.33199999999999</v>
      </c>
      <c r="I653">
        <v>885.28499999999997</v>
      </c>
      <c r="J653">
        <v>896.76700000000005</v>
      </c>
      <c r="K653">
        <v>910.66899999999998</v>
      </c>
      <c r="L653">
        <v>920.57600000000002</v>
      </c>
      <c r="M653">
        <v>929.12400000000002</v>
      </c>
      <c r="N653">
        <v>935.57899999999995</v>
      </c>
      <c r="O653">
        <v>940.43700000000001</v>
      </c>
      <c r="P653">
        <v>939.12099999999998</v>
      </c>
      <c r="Q653">
        <v>942.23800000000006</v>
      </c>
      <c r="R653">
        <v>949.38400000000001</v>
      </c>
      <c r="S653">
        <v>956.40099999999995</v>
      </c>
      <c r="T653">
        <v>963.48699999999997</v>
      </c>
      <c r="U653">
        <v>972.20799999999997</v>
      </c>
      <c r="V653">
        <v>983.476</v>
      </c>
      <c r="W653">
        <v>994.22500000000002</v>
      </c>
      <c r="X653">
        <v>1006.13</v>
      </c>
      <c r="Y653">
        <v>1018.478</v>
      </c>
      <c r="Z653">
        <v>1028.9169999999999</v>
      </c>
      <c r="AA653">
        <v>1031.26</v>
      </c>
      <c r="AB653">
        <v>1046.4490000000001</v>
      </c>
      <c r="AC653">
        <v>1067.162</v>
      </c>
      <c r="AD653">
        <v>1078.0999999999999</v>
      </c>
      <c r="AE653">
        <v>1093.3499999999999</v>
      </c>
      <c r="AF653">
        <v>1105.9749999999999</v>
      </c>
      <c r="AG653">
        <v>1118.703</v>
      </c>
      <c r="AH653">
        <v>1132.056</v>
      </c>
    </row>
    <row r="654" spans="1:34" x14ac:dyDescent="0.25">
      <c r="A654" t="s">
        <v>397</v>
      </c>
      <c r="C654">
        <v>58.441000000000003</v>
      </c>
      <c r="D654">
        <v>52.128</v>
      </c>
      <c r="E654">
        <v>39.860999999999997</v>
      </c>
      <c r="F654">
        <v>50.13</v>
      </c>
      <c r="G654">
        <v>26.268999999999998</v>
      </c>
      <c r="H654">
        <v>29.216999999999999</v>
      </c>
      <c r="I654">
        <v>32.777999999999999</v>
      </c>
      <c r="J654">
        <v>36.095999999999997</v>
      </c>
      <c r="K654">
        <v>38.956000000000003</v>
      </c>
      <c r="L654">
        <v>41.856000000000002</v>
      </c>
      <c r="M654">
        <v>45.165999999999997</v>
      </c>
      <c r="N654">
        <v>47.923999999999999</v>
      </c>
      <c r="O654">
        <v>49.743000000000002</v>
      </c>
      <c r="P654">
        <v>51.045999999999999</v>
      </c>
      <c r="Q654">
        <v>52.084000000000003</v>
      </c>
      <c r="R654">
        <v>52.691000000000003</v>
      </c>
      <c r="S654">
        <v>53.057000000000002</v>
      </c>
      <c r="T654">
        <v>53.378</v>
      </c>
      <c r="U654">
        <v>53.895000000000003</v>
      </c>
      <c r="V654">
        <v>54.515999999999998</v>
      </c>
      <c r="W654">
        <v>55.017000000000003</v>
      </c>
      <c r="X654">
        <v>55.613</v>
      </c>
      <c r="Y654">
        <v>56.329000000000001</v>
      </c>
      <c r="Z654">
        <v>56.872</v>
      </c>
      <c r="AA654">
        <v>57.325000000000003</v>
      </c>
      <c r="AB654">
        <v>57.774000000000001</v>
      </c>
      <c r="AC654">
        <v>58.305999999999997</v>
      </c>
      <c r="AD654">
        <v>58.86</v>
      </c>
      <c r="AE654">
        <v>59.395000000000003</v>
      </c>
      <c r="AF654">
        <v>59.828000000000003</v>
      </c>
      <c r="AG654">
        <v>60.198</v>
      </c>
      <c r="AH654">
        <v>60.826000000000001</v>
      </c>
    </row>
    <row r="655" spans="1:34" x14ac:dyDescent="0.25">
      <c r="A655" t="s">
        <v>344</v>
      </c>
    </row>
    <row r="656" spans="1:34" x14ac:dyDescent="0.25">
      <c r="A656" t="s">
        <v>343</v>
      </c>
      <c r="C656">
        <v>258.81200000000001</v>
      </c>
      <c r="D656">
        <v>262.75700000000001</v>
      </c>
      <c r="E656">
        <v>264.82499999999999</v>
      </c>
      <c r="F656">
        <v>260.33199999999999</v>
      </c>
      <c r="G656">
        <v>262.11900000000003</v>
      </c>
      <c r="H656">
        <v>260.16500000000002</v>
      </c>
      <c r="I656">
        <v>263.80399999999997</v>
      </c>
      <c r="J656">
        <v>265.87099999999998</v>
      </c>
      <c r="K656">
        <v>265.77199999999999</v>
      </c>
      <c r="L656">
        <v>267.36599999999999</v>
      </c>
      <c r="M656">
        <v>272.923</v>
      </c>
      <c r="N656">
        <v>276.565</v>
      </c>
      <c r="O656">
        <v>276.87700000000001</v>
      </c>
      <c r="P656">
        <v>276.54899999999998</v>
      </c>
      <c r="Q656">
        <v>276.93200000000002</v>
      </c>
      <c r="R656">
        <v>277.233</v>
      </c>
      <c r="S656">
        <v>278.53699999999998</v>
      </c>
      <c r="T656">
        <v>280.85599999999999</v>
      </c>
      <c r="U656">
        <v>284.286</v>
      </c>
      <c r="V656">
        <v>288.20600000000002</v>
      </c>
      <c r="W656">
        <v>291.541</v>
      </c>
      <c r="X656">
        <v>295.47699999999998</v>
      </c>
      <c r="Y656">
        <v>300.08100000000002</v>
      </c>
      <c r="Z656">
        <v>303.69900000000001</v>
      </c>
      <c r="AA656">
        <v>306.863</v>
      </c>
      <c r="AB656">
        <v>310.02800000000002</v>
      </c>
      <c r="AC656">
        <v>313.65699999999998</v>
      </c>
      <c r="AD656">
        <v>317.43099999999998</v>
      </c>
      <c r="AE656">
        <v>321.12299999999999</v>
      </c>
      <c r="AF656">
        <v>324.27</v>
      </c>
      <c r="AG656">
        <v>327.089</v>
      </c>
      <c r="AH656">
        <v>331.34300000000002</v>
      </c>
    </row>
    <row r="657" spans="1:34" x14ac:dyDescent="0.25">
      <c r="A657" t="s">
        <v>342</v>
      </c>
      <c r="C657">
        <v>217.392</v>
      </c>
      <c r="D657">
        <v>214.57400000000001</v>
      </c>
      <c r="E657">
        <v>224.684</v>
      </c>
      <c r="F657">
        <v>215.096</v>
      </c>
      <c r="G657">
        <v>200.60599999999999</v>
      </c>
      <c r="H657">
        <v>197.285</v>
      </c>
      <c r="I657">
        <v>198.24199999999999</v>
      </c>
      <c r="J657">
        <v>198.35499999999999</v>
      </c>
      <c r="K657">
        <v>197.14</v>
      </c>
      <c r="L657">
        <v>196.92</v>
      </c>
      <c r="M657">
        <v>198.91200000000001</v>
      </c>
      <c r="N657">
        <v>199.90799999999999</v>
      </c>
      <c r="O657">
        <v>199.15</v>
      </c>
      <c r="P657">
        <v>198.114</v>
      </c>
      <c r="Q657">
        <v>197.49100000000001</v>
      </c>
      <c r="R657">
        <v>196.78899999999999</v>
      </c>
      <c r="S657">
        <v>196.58500000000001</v>
      </c>
      <c r="T657">
        <v>196.97200000000001</v>
      </c>
      <c r="U657">
        <v>197.905</v>
      </c>
      <c r="V657">
        <v>198.86500000000001</v>
      </c>
      <c r="W657">
        <v>199.61199999999999</v>
      </c>
      <c r="X657">
        <v>200.39099999999999</v>
      </c>
      <c r="Y657">
        <v>201.36699999999999</v>
      </c>
      <c r="Z657">
        <v>201.893</v>
      </c>
      <c r="AA657">
        <v>202.29</v>
      </c>
      <c r="AB657">
        <v>202.79</v>
      </c>
      <c r="AC657">
        <v>203.459</v>
      </c>
      <c r="AD657">
        <v>202.03200000000001</v>
      </c>
      <c r="AE657">
        <v>200.87</v>
      </c>
      <c r="AF657">
        <v>199.756</v>
      </c>
      <c r="AG657">
        <v>198.744</v>
      </c>
      <c r="AH657">
        <v>198.59100000000001</v>
      </c>
    </row>
    <row r="658" spans="1:34" x14ac:dyDescent="0.25">
      <c r="A658" t="s">
        <v>339</v>
      </c>
      <c r="C658">
        <v>422.48599999999999</v>
      </c>
      <c r="D658">
        <v>385.63200000000001</v>
      </c>
      <c r="E658">
        <v>408.26400000000001</v>
      </c>
      <c r="F658">
        <v>398.22899999999998</v>
      </c>
      <c r="G658">
        <v>392.40199999999999</v>
      </c>
      <c r="H658">
        <v>382.71300000000002</v>
      </c>
      <c r="I658">
        <v>382.25400000000002</v>
      </c>
      <c r="J658">
        <v>380.36700000000002</v>
      </c>
      <c r="K658">
        <v>376.19499999999999</v>
      </c>
      <c r="L658">
        <v>374.92500000000001</v>
      </c>
      <c r="M658">
        <v>378.88099999999997</v>
      </c>
      <c r="N658">
        <v>380.57900000000001</v>
      </c>
      <c r="O658">
        <v>378.15899999999999</v>
      </c>
      <c r="P658">
        <v>375.21100000000001</v>
      </c>
      <c r="Q658">
        <v>373.52199999999999</v>
      </c>
      <c r="R658">
        <v>372.09899999999999</v>
      </c>
      <c r="S658">
        <v>372.27300000000002</v>
      </c>
      <c r="T658">
        <v>373.82499999999999</v>
      </c>
      <c r="U658">
        <v>376.673</v>
      </c>
      <c r="V658">
        <v>380.12</v>
      </c>
      <c r="W658">
        <v>382.75700000000001</v>
      </c>
      <c r="X658">
        <v>385.95400000000001</v>
      </c>
      <c r="Y658">
        <v>389.87799999999999</v>
      </c>
      <c r="Z658">
        <v>392.745</v>
      </c>
      <c r="AA658">
        <v>395.00900000000001</v>
      </c>
      <c r="AB658">
        <v>397.27300000000002</v>
      </c>
      <c r="AC658">
        <v>400.04</v>
      </c>
      <c r="AD658">
        <v>402.85199999999998</v>
      </c>
      <c r="AE658">
        <v>405.53800000000001</v>
      </c>
      <c r="AF658">
        <v>407.589</v>
      </c>
      <c r="AG658">
        <v>409.22300000000001</v>
      </c>
      <c r="AH658">
        <v>412.46499999999997</v>
      </c>
    </row>
    <row r="659" spans="1:34" x14ac:dyDescent="0.25">
      <c r="A659" t="s">
        <v>338</v>
      </c>
      <c r="C659">
        <v>20.681999999999999</v>
      </c>
      <c r="D659">
        <v>19.053000000000001</v>
      </c>
      <c r="E659">
        <v>24.341000000000001</v>
      </c>
      <c r="F659">
        <v>15.926</v>
      </c>
      <c r="G659">
        <v>16.103999999999999</v>
      </c>
      <c r="H659">
        <v>26.209</v>
      </c>
      <c r="I659">
        <v>26.641999999999999</v>
      </c>
      <c r="J659">
        <v>26.940999999999999</v>
      </c>
      <c r="K659">
        <v>27.013000000000002</v>
      </c>
      <c r="L659">
        <v>27.242000000000001</v>
      </c>
      <c r="M659">
        <v>27.873999999999999</v>
      </c>
      <c r="N659">
        <v>28.31</v>
      </c>
      <c r="O659">
        <v>28.417000000000002</v>
      </c>
      <c r="P659">
        <v>28.459</v>
      </c>
      <c r="Q659">
        <v>28.556999999999999</v>
      </c>
      <c r="R659">
        <v>28.626999999999999</v>
      </c>
      <c r="S659">
        <v>28.792999999999999</v>
      </c>
      <c r="T659">
        <v>29.064</v>
      </c>
      <c r="U659">
        <v>29.462</v>
      </c>
      <c r="V659">
        <v>29.905999999999999</v>
      </c>
      <c r="W659">
        <v>30.280999999999999</v>
      </c>
      <c r="X659">
        <v>30.701000000000001</v>
      </c>
      <c r="Y659">
        <v>31.19</v>
      </c>
      <c r="Z659">
        <v>31.596</v>
      </c>
      <c r="AA659">
        <v>31.957000000000001</v>
      </c>
      <c r="AB659">
        <v>32.319000000000003</v>
      </c>
      <c r="AC659">
        <v>32.726999999999997</v>
      </c>
      <c r="AD659">
        <v>33.15</v>
      </c>
      <c r="AE659">
        <v>33.564</v>
      </c>
      <c r="AF659">
        <v>33.926000000000002</v>
      </c>
      <c r="AG659">
        <v>34.253</v>
      </c>
      <c r="AH659">
        <v>34.731000000000002</v>
      </c>
    </row>
    <row r="660" spans="1:34" x14ac:dyDescent="0.25">
      <c r="A660" t="s">
        <v>524</v>
      </c>
      <c r="C660">
        <v>110.758</v>
      </c>
      <c r="D660">
        <v>115.82899999999999</v>
      </c>
      <c r="E660">
        <v>127.33</v>
      </c>
      <c r="F660">
        <v>124.175</v>
      </c>
      <c r="G660">
        <v>122.80200000000001</v>
      </c>
      <c r="H660">
        <v>120.467</v>
      </c>
      <c r="I660">
        <v>120.85299999999999</v>
      </c>
      <c r="J660">
        <v>120.56</v>
      </c>
      <c r="K660">
        <v>119.31399999999999</v>
      </c>
      <c r="L660">
        <v>118.902</v>
      </c>
      <c r="M660">
        <v>120.28400000000001</v>
      </c>
      <c r="N660">
        <v>120.89400000000001</v>
      </c>
      <c r="O660">
        <v>120.13</v>
      </c>
      <c r="P660">
        <v>119.215</v>
      </c>
      <c r="Q660">
        <v>118.761</v>
      </c>
      <c r="R660">
        <v>118.438</v>
      </c>
      <c r="S660">
        <v>118.696</v>
      </c>
      <c r="T660">
        <v>119.44499999999999</v>
      </c>
      <c r="U660">
        <v>120.649</v>
      </c>
      <c r="V660">
        <v>122.059</v>
      </c>
      <c r="W660">
        <v>123.208</v>
      </c>
      <c r="X660">
        <v>124.57899999999999</v>
      </c>
      <c r="Y660">
        <v>126.22</v>
      </c>
      <c r="Z660">
        <v>127.465</v>
      </c>
      <c r="AA660">
        <v>128.518</v>
      </c>
      <c r="AB660">
        <v>129.559</v>
      </c>
      <c r="AC660">
        <v>130.78299999999999</v>
      </c>
      <c r="AD660">
        <v>132.02699999999999</v>
      </c>
      <c r="AE660">
        <v>133.227</v>
      </c>
      <c r="AF660">
        <v>134.19200000000001</v>
      </c>
      <c r="AG660">
        <v>135.01499999999999</v>
      </c>
      <c r="AH660">
        <v>136.4</v>
      </c>
    </row>
    <row r="661" spans="1:34" x14ac:dyDescent="0.25">
      <c r="A661" t="s">
        <v>523</v>
      </c>
      <c r="C661">
        <v>843.87300000000005</v>
      </c>
      <c r="D661">
        <v>832.27599999999995</v>
      </c>
      <c r="E661">
        <v>898.08600000000001</v>
      </c>
      <c r="F661">
        <v>877.12300000000005</v>
      </c>
      <c r="G661">
        <v>838.28499999999997</v>
      </c>
      <c r="H661">
        <v>803.33199999999999</v>
      </c>
      <c r="I661">
        <v>885.28499999999997</v>
      </c>
      <c r="J661">
        <v>896.76700000000005</v>
      </c>
      <c r="K661">
        <v>910.66899999999998</v>
      </c>
      <c r="L661">
        <v>920.57600000000002</v>
      </c>
      <c r="M661">
        <v>929.12400000000002</v>
      </c>
      <c r="N661">
        <v>935.57899999999995</v>
      </c>
      <c r="O661">
        <v>940.43700000000001</v>
      </c>
      <c r="P661">
        <v>939.12099999999998</v>
      </c>
      <c r="Q661">
        <v>942.23800000000006</v>
      </c>
      <c r="R661">
        <v>949.38400000000001</v>
      </c>
      <c r="S661">
        <v>956.40099999999995</v>
      </c>
      <c r="T661">
        <v>963.48699999999997</v>
      </c>
      <c r="U661">
        <v>972.20799999999997</v>
      </c>
      <c r="V661">
        <v>983.476</v>
      </c>
      <c r="W661">
        <v>994.22500000000002</v>
      </c>
      <c r="X661">
        <v>1006.13</v>
      </c>
      <c r="Y661">
        <v>1018.478</v>
      </c>
      <c r="Z661">
        <v>1028.9169999999999</v>
      </c>
      <c r="AA661">
        <v>1031.26</v>
      </c>
      <c r="AB661">
        <v>1046.4490000000001</v>
      </c>
      <c r="AC661">
        <v>1067.162</v>
      </c>
      <c r="AD661">
        <v>1078.0999999999999</v>
      </c>
      <c r="AE661">
        <v>1093.3499999999999</v>
      </c>
      <c r="AF661">
        <v>1105.9749999999999</v>
      </c>
      <c r="AG661">
        <v>1118.703</v>
      </c>
      <c r="AH661">
        <v>1132.056</v>
      </c>
    </row>
    <row r="662" spans="1:34" x14ac:dyDescent="0.25">
      <c r="A662" t="s">
        <v>397</v>
      </c>
      <c r="C662">
        <v>58.441000000000003</v>
      </c>
      <c r="D662">
        <v>52.128</v>
      </c>
      <c r="E662">
        <v>39.860999999999997</v>
      </c>
      <c r="F662">
        <v>50.13</v>
      </c>
      <c r="G662">
        <v>26.268999999999998</v>
      </c>
      <c r="H662">
        <v>29.216999999999999</v>
      </c>
      <c r="I662">
        <v>32.777999999999999</v>
      </c>
      <c r="J662">
        <v>36.095999999999997</v>
      </c>
      <c r="K662">
        <v>38.956000000000003</v>
      </c>
      <c r="L662">
        <v>41.856000000000002</v>
      </c>
      <c r="M662">
        <v>45.165999999999997</v>
      </c>
      <c r="N662">
        <v>47.923999999999999</v>
      </c>
      <c r="O662">
        <v>49.743000000000002</v>
      </c>
      <c r="P662">
        <v>51.045999999999999</v>
      </c>
      <c r="Q662">
        <v>52.084000000000003</v>
      </c>
      <c r="R662">
        <v>52.691000000000003</v>
      </c>
      <c r="S662">
        <v>53.057000000000002</v>
      </c>
      <c r="T662">
        <v>53.378</v>
      </c>
      <c r="U662">
        <v>53.895000000000003</v>
      </c>
      <c r="V662">
        <v>54.515999999999998</v>
      </c>
      <c r="W662">
        <v>55.017000000000003</v>
      </c>
      <c r="X662">
        <v>55.613</v>
      </c>
      <c r="Y662">
        <v>56.329000000000001</v>
      </c>
      <c r="Z662">
        <v>56.872</v>
      </c>
      <c r="AA662">
        <v>57.325000000000003</v>
      </c>
      <c r="AB662">
        <v>57.774000000000001</v>
      </c>
      <c r="AC662">
        <v>58.305999999999997</v>
      </c>
      <c r="AD662">
        <v>58.86</v>
      </c>
      <c r="AE662">
        <v>59.395000000000003</v>
      </c>
      <c r="AF662">
        <v>59.828000000000003</v>
      </c>
      <c r="AG662">
        <v>60.198</v>
      </c>
      <c r="AH662">
        <v>60.826000000000001</v>
      </c>
    </row>
    <row r="663" spans="1:34" x14ac:dyDescent="0.25">
      <c r="A663" t="s">
        <v>286</v>
      </c>
      <c r="C663">
        <v>1932.444</v>
      </c>
      <c r="D663">
        <v>1882.248</v>
      </c>
      <c r="E663">
        <v>1987.39</v>
      </c>
      <c r="F663">
        <v>1941.01</v>
      </c>
      <c r="G663">
        <v>1858.587</v>
      </c>
      <c r="H663">
        <v>1819.3869999999999</v>
      </c>
      <c r="I663">
        <v>1909.8589999999999</v>
      </c>
      <c r="J663">
        <v>1924.9590000000001</v>
      </c>
      <c r="K663">
        <v>1935.059</v>
      </c>
      <c r="L663">
        <v>1947.787</v>
      </c>
      <c r="M663">
        <v>1973.164</v>
      </c>
      <c r="N663">
        <v>1989.758</v>
      </c>
      <c r="O663">
        <v>1992.915</v>
      </c>
      <c r="P663">
        <v>1987.7149999999999</v>
      </c>
      <c r="Q663">
        <v>1989.585</v>
      </c>
      <c r="R663">
        <v>1995.2619999999999</v>
      </c>
      <c r="S663">
        <v>2004.3409999999999</v>
      </c>
      <c r="T663">
        <v>2017.0260000000001</v>
      </c>
      <c r="U663">
        <v>2035.079</v>
      </c>
      <c r="V663">
        <v>2057.1469999999999</v>
      </c>
      <c r="W663">
        <v>2076.6410000000001</v>
      </c>
      <c r="X663">
        <v>2098.846</v>
      </c>
      <c r="Y663">
        <v>2123.5439999999999</v>
      </c>
      <c r="Z663">
        <v>2143.1869999999999</v>
      </c>
      <c r="AA663">
        <v>2153.223</v>
      </c>
      <c r="AB663">
        <v>2176.1909999999998</v>
      </c>
      <c r="AC663">
        <v>2206.134</v>
      </c>
      <c r="AD663">
        <v>2224.4520000000002</v>
      </c>
      <c r="AE663">
        <v>2247.0680000000002</v>
      </c>
      <c r="AF663">
        <v>2265.5360000000001</v>
      </c>
      <c r="AG663">
        <v>2283.2240000000002</v>
      </c>
      <c r="AH663">
        <v>2306.4119999999998</v>
      </c>
    </row>
    <row r="665" spans="1:34" x14ac:dyDescent="0.25">
      <c r="A665" t="s">
        <v>336</v>
      </c>
    </row>
    <row r="667" spans="1:34" x14ac:dyDescent="0.25">
      <c r="A667" t="s">
        <v>335</v>
      </c>
    </row>
    <row r="668" spans="1:34" x14ac:dyDescent="0.25">
      <c r="A668" t="s">
        <v>325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25">
      <c r="A669" t="s">
        <v>334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25">
      <c r="A670" t="s">
        <v>333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25">
      <c r="A671" t="s">
        <v>332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25">
      <c r="A672" t="s">
        <v>331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25">
      <c r="A673" t="s">
        <v>330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25">
      <c r="A674" t="s">
        <v>288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25">
      <c r="A675" t="s">
        <v>287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25">
      <c r="A676" t="s">
        <v>286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9" spans="1:34" x14ac:dyDescent="0.25">
      <c r="A679" t="s">
        <v>328</v>
      </c>
    </row>
    <row r="680" spans="1:34" x14ac:dyDescent="0.25">
      <c r="A680" t="s">
        <v>294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25">
      <c r="A681" t="s">
        <v>293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25">
      <c r="A682" t="s">
        <v>326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25">
      <c r="A683" t="s">
        <v>291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25">
      <c r="A684" t="s">
        <v>290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25">
      <c r="A685" t="s">
        <v>325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25">
      <c r="A686" t="s">
        <v>288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25">
      <c r="A687" t="s">
        <v>324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25">
      <c r="A688" t="s">
        <v>323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25">
      <c r="A689" t="s">
        <v>322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25">
      <c r="A690" t="s">
        <v>327</v>
      </c>
    </row>
    <row r="691" spans="1:34" x14ac:dyDescent="0.25">
      <c r="A691" t="s">
        <v>294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25">
      <c r="A692" t="s">
        <v>293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25">
      <c r="A693" t="s">
        <v>326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25">
      <c r="A694" t="s">
        <v>291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25">
      <c r="A695" t="s">
        <v>290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25">
      <c r="A696" t="s">
        <v>325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25">
      <c r="A697" t="s">
        <v>288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25">
      <c r="A698" t="s">
        <v>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25">
      <c r="A699" t="s">
        <v>323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25">
      <c r="A700" t="s">
        <v>322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2" spans="1:34" x14ac:dyDescent="0.25">
      <c r="A702" t="s">
        <v>321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25">
      <c r="A703" t="s">
        <v>320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25">
      <c r="A704" t="s">
        <v>319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25">
      <c r="A705" t="s">
        <v>318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25">
      <c r="A706" t="s">
        <v>317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8" spans="1:34" x14ac:dyDescent="0.25">
      <c r="A708" t="s">
        <v>316</v>
      </c>
    </row>
    <row r="709" spans="1:34" x14ac:dyDescent="0.25">
      <c r="A709" t="s">
        <v>315</v>
      </c>
    </row>
    <row r="710" spans="1:34" x14ac:dyDescent="0.25">
      <c r="A710" t="s">
        <v>314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25">
      <c r="A711" t="s">
        <v>313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25">
      <c r="A712" t="s">
        <v>312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25">
      <c r="A713" t="s">
        <v>311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25">
      <c r="A714" t="s">
        <v>286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</row>
    <row r="715" spans="1:34" x14ac:dyDescent="0.25">
      <c r="A715" t="s">
        <v>310</v>
      </c>
    </row>
    <row r="716" spans="1:34" x14ac:dyDescent="0.25">
      <c r="A716" t="s">
        <v>309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</row>
    <row r="717" spans="1:34" x14ac:dyDescent="0.25">
      <c r="A717" t="s">
        <v>308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25">
      <c r="A718" t="s">
        <v>307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</row>
    <row r="719" spans="1:34" x14ac:dyDescent="0.25">
      <c r="A719" t="s">
        <v>306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25">
      <c r="A720" t="s">
        <v>286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2" spans="1:34" x14ac:dyDescent="0.25">
      <c r="A722" t="s">
        <v>305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25">
      <c r="A723" t="s">
        <v>304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5" spans="1:34" x14ac:dyDescent="0.25">
      <c r="A725" t="s">
        <v>303</v>
      </c>
    </row>
    <row r="726" spans="1:34" x14ac:dyDescent="0.25">
      <c r="A726" t="s">
        <v>302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25">
      <c r="A727" t="s">
        <v>301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25">
      <c r="A728" t="s">
        <v>300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25">
      <c r="A729" t="s">
        <v>299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25">
      <c r="A730" t="s">
        <v>286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2" spans="1:34" s="59" customFormat="1" x14ac:dyDescent="0.25">
      <c r="A732" s="59" t="s">
        <v>522</v>
      </c>
    </row>
    <row r="733" spans="1:34" x14ac:dyDescent="0.25">
      <c r="A733" t="s">
        <v>297</v>
      </c>
    </row>
    <row r="734" spans="1:34" x14ac:dyDescent="0.25">
      <c r="C734">
        <v>2019</v>
      </c>
      <c r="D734">
        <v>2020</v>
      </c>
      <c r="E734">
        <v>2021</v>
      </c>
      <c r="F734">
        <v>2022</v>
      </c>
      <c r="G734">
        <v>2023</v>
      </c>
      <c r="H734">
        <v>2024</v>
      </c>
      <c r="I734">
        <v>2025</v>
      </c>
      <c r="J734">
        <v>2026</v>
      </c>
      <c r="K734">
        <v>2027</v>
      </c>
      <c r="L734">
        <v>2028</v>
      </c>
      <c r="M734">
        <v>2029</v>
      </c>
      <c r="N734">
        <v>2030</v>
      </c>
      <c r="O734">
        <v>2031</v>
      </c>
      <c r="P734">
        <v>2032</v>
      </c>
      <c r="Q734">
        <v>2033</v>
      </c>
      <c r="R734">
        <v>2034</v>
      </c>
      <c r="S734">
        <v>2035</v>
      </c>
      <c r="T734">
        <v>2036</v>
      </c>
      <c r="U734">
        <v>2037</v>
      </c>
      <c r="V734">
        <v>2038</v>
      </c>
      <c r="W734">
        <v>2039</v>
      </c>
      <c r="X734">
        <v>2040</v>
      </c>
      <c r="Y734">
        <v>2041</v>
      </c>
      <c r="Z734">
        <v>2042</v>
      </c>
      <c r="AA734">
        <v>2043</v>
      </c>
      <c r="AB734">
        <v>2044</v>
      </c>
      <c r="AC734">
        <v>2045</v>
      </c>
      <c r="AD734">
        <v>2046</v>
      </c>
      <c r="AE734">
        <v>2047</v>
      </c>
      <c r="AF734">
        <v>2048</v>
      </c>
      <c r="AG734">
        <v>2049</v>
      </c>
      <c r="AH734">
        <v>2050</v>
      </c>
    </row>
    <row r="736" spans="1:34" x14ac:dyDescent="0.25">
      <c r="A736" t="s">
        <v>376</v>
      </c>
    </row>
    <row r="737" spans="1:34" x14ac:dyDescent="0.25">
      <c r="A737" t="s">
        <v>375</v>
      </c>
      <c r="C737">
        <v>915.87099999999998</v>
      </c>
      <c r="D737">
        <v>891.88099999999997</v>
      </c>
      <c r="E737">
        <v>923.16600000000005</v>
      </c>
      <c r="F737">
        <v>939.78399999999999</v>
      </c>
      <c r="G737">
        <v>954.44500000000005</v>
      </c>
      <c r="H737">
        <v>964.024</v>
      </c>
      <c r="I737">
        <v>972.91</v>
      </c>
      <c r="J737">
        <v>985.45899999999995</v>
      </c>
      <c r="K737">
        <v>999.40300000000002</v>
      </c>
      <c r="L737">
        <v>1013.438</v>
      </c>
      <c r="M737">
        <v>1025.6079999999999</v>
      </c>
      <c r="N737">
        <v>1037.6690000000001</v>
      </c>
      <c r="O737">
        <v>1051.0899999999999</v>
      </c>
      <c r="P737">
        <v>1062.798</v>
      </c>
      <c r="Q737">
        <v>1072.356</v>
      </c>
      <c r="R737">
        <v>1082.509</v>
      </c>
      <c r="S737">
        <v>1093.7380000000001</v>
      </c>
      <c r="T737">
        <v>1105.5930000000001</v>
      </c>
      <c r="U737">
        <v>1117.117</v>
      </c>
      <c r="V737">
        <v>1128.8040000000001</v>
      </c>
      <c r="W737">
        <v>1140.9069999999999</v>
      </c>
      <c r="X737">
        <v>1153.001</v>
      </c>
      <c r="Y737">
        <v>1164.758</v>
      </c>
      <c r="Z737">
        <v>1177.1500000000001</v>
      </c>
      <c r="AA737">
        <v>1189.2760000000001</v>
      </c>
      <c r="AB737">
        <v>1201.2059999999999</v>
      </c>
      <c r="AC737">
        <v>1213.0540000000001</v>
      </c>
      <c r="AD737">
        <v>1224.394</v>
      </c>
      <c r="AE737">
        <v>1235.8979999999999</v>
      </c>
      <c r="AF737">
        <v>1247.5260000000001</v>
      </c>
      <c r="AG737">
        <v>1259.2190000000001</v>
      </c>
      <c r="AH737">
        <v>1270.886</v>
      </c>
    </row>
    <row r="738" spans="1:34" x14ac:dyDescent="0.25">
      <c r="A738" t="s">
        <v>374</v>
      </c>
      <c r="C738">
        <v>1642.7</v>
      </c>
      <c r="D738">
        <v>1608.288</v>
      </c>
      <c r="E738">
        <v>1630.433</v>
      </c>
      <c r="F738">
        <v>1697.489</v>
      </c>
      <c r="G738">
        <v>1687.1279999999999</v>
      </c>
      <c r="H738">
        <v>1674.913</v>
      </c>
      <c r="I738">
        <v>1666.162</v>
      </c>
      <c r="J738">
        <v>1674.5139999999999</v>
      </c>
      <c r="K738">
        <v>1687.048</v>
      </c>
      <c r="L738">
        <v>1698.9369999999999</v>
      </c>
      <c r="M738">
        <v>1716.326</v>
      </c>
      <c r="N738">
        <v>1734.319</v>
      </c>
      <c r="O738">
        <v>1747.537</v>
      </c>
      <c r="P738">
        <v>1753.5930000000001</v>
      </c>
      <c r="Q738">
        <v>1770.66</v>
      </c>
      <c r="R738">
        <v>1798.326</v>
      </c>
      <c r="S738">
        <v>1829.607</v>
      </c>
      <c r="T738">
        <v>1857.34</v>
      </c>
      <c r="U738">
        <v>1882.598</v>
      </c>
      <c r="V738">
        <v>1917.107</v>
      </c>
      <c r="W738">
        <v>1950.326</v>
      </c>
      <c r="X738">
        <v>1978.799</v>
      </c>
      <c r="Y738">
        <v>2004.027</v>
      </c>
      <c r="Z738">
        <v>2035.0609999999999</v>
      </c>
      <c r="AA738">
        <v>2064.0010000000002</v>
      </c>
      <c r="AB738">
        <v>2094.163</v>
      </c>
      <c r="AC738">
        <v>2129.1979999999999</v>
      </c>
      <c r="AD738">
        <v>2160.7449999999999</v>
      </c>
      <c r="AE738">
        <v>2189.3919999999998</v>
      </c>
      <c r="AF738">
        <v>2218.3580000000002</v>
      </c>
      <c r="AG738">
        <v>2245.3719999999998</v>
      </c>
      <c r="AH738">
        <v>2261.9549999999999</v>
      </c>
    </row>
    <row r="740" spans="1:34" x14ac:dyDescent="0.25">
      <c r="A740" t="s">
        <v>373</v>
      </c>
    </row>
    <row r="741" spans="1:34" x14ac:dyDescent="0.25">
      <c r="A741" t="s">
        <v>325</v>
      </c>
      <c r="C741">
        <v>287.21800000000002</v>
      </c>
      <c r="D741">
        <v>278.07400000000001</v>
      </c>
      <c r="E741">
        <v>287.43099999999998</v>
      </c>
      <c r="F741">
        <v>300.32400000000001</v>
      </c>
      <c r="G741">
        <v>305.58499999999998</v>
      </c>
      <c r="H741">
        <v>303.31599999999997</v>
      </c>
      <c r="I741">
        <v>303.50400000000002</v>
      </c>
      <c r="J741">
        <v>304.72300000000001</v>
      </c>
      <c r="K741">
        <v>306.86200000000002</v>
      </c>
      <c r="L741">
        <v>309.20600000000002</v>
      </c>
      <c r="M741">
        <v>311.44799999999998</v>
      </c>
      <c r="N741">
        <v>313.471</v>
      </c>
      <c r="O741">
        <v>315.85700000000003</v>
      </c>
      <c r="P741">
        <v>317.738</v>
      </c>
      <c r="Q741">
        <v>318.69299999999998</v>
      </c>
      <c r="R741">
        <v>320.66399999999999</v>
      </c>
      <c r="S741">
        <v>323.33300000000003</v>
      </c>
      <c r="T741">
        <v>325.036</v>
      </c>
      <c r="U741">
        <v>326.60500000000002</v>
      </c>
      <c r="V741">
        <v>328.553</v>
      </c>
      <c r="W741">
        <v>329.774</v>
      </c>
      <c r="X741">
        <v>331.99900000000002</v>
      </c>
      <c r="Y741">
        <v>333.916</v>
      </c>
      <c r="Z741">
        <v>336.06200000000001</v>
      </c>
      <c r="AA741">
        <v>338.02100000000002</v>
      </c>
      <c r="AB741">
        <v>339.84100000000001</v>
      </c>
      <c r="AC741">
        <v>342.33699999999999</v>
      </c>
      <c r="AD741">
        <v>347.72199999999998</v>
      </c>
      <c r="AE741">
        <v>349.89499999999998</v>
      </c>
      <c r="AF741">
        <v>352.04599999999999</v>
      </c>
      <c r="AG741">
        <v>354.31599999999997</v>
      </c>
      <c r="AH741">
        <v>356.77100000000002</v>
      </c>
    </row>
    <row r="742" spans="1:34" x14ac:dyDescent="0.25">
      <c r="A742" t="s">
        <v>370</v>
      </c>
      <c r="C742">
        <v>287.08699999999999</v>
      </c>
      <c r="D742">
        <v>281.36700000000002</v>
      </c>
      <c r="E742">
        <v>277.67599999999999</v>
      </c>
      <c r="F742">
        <v>269.56799999999998</v>
      </c>
      <c r="G742">
        <v>267.39800000000002</v>
      </c>
      <c r="H742">
        <v>273.10000000000002</v>
      </c>
      <c r="I742">
        <v>276.74799999999999</v>
      </c>
      <c r="J742">
        <v>281.26499999999999</v>
      </c>
      <c r="K742">
        <v>284.83300000000003</v>
      </c>
      <c r="L742">
        <v>287.04700000000003</v>
      </c>
      <c r="M742">
        <v>288.18599999999998</v>
      </c>
      <c r="N742">
        <v>288.92599999999999</v>
      </c>
      <c r="O742">
        <v>289.57799999999997</v>
      </c>
      <c r="P742">
        <v>289.81700000000001</v>
      </c>
      <c r="Q742">
        <v>289.74400000000003</v>
      </c>
      <c r="R742">
        <v>290.565</v>
      </c>
      <c r="S742">
        <v>291.90199999999999</v>
      </c>
      <c r="T742">
        <v>294.149</v>
      </c>
      <c r="U742">
        <v>295.92500000000001</v>
      </c>
      <c r="V742">
        <v>297.19799999999998</v>
      </c>
      <c r="W742">
        <v>300.06599999999997</v>
      </c>
      <c r="X742">
        <v>301.20299999999997</v>
      </c>
      <c r="Y742">
        <v>302.48</v>
      </c>
      <c r="Z742">
        <v>304.82400000000001</v>
      </c>
      <c r="AA742">
        <v>307.51900000000001</v>
      </c>
      <c r="AB742">
        <v>310.26799999999997</v>
      </c>
      <c r="AC742">
        <v>312.59399999999999</v>
      </c>
      <c r="AD742">
        <v>312.43299999999999</v>
      </c>
      <c r="AE742">
        <v>314.15800000000002</v>
      </c>
      <c r="AF742">
        <v>316.08</v>
      </c>
      <c r="AG742">
        <v>318.17899999999997</v>
      </c>
      <c r="AH742">
        <v>319.72199999999998</v>
      </c>
    </row>
    <row r="743" spans="1:34" x14ac:dyDescent="0.25">
      <c r="A743" t="s">
        <v>334</v>
      </c>
      <c r="C743">
        <v>381.85199999999998</v>
      </c>
      <c r="D743">
        <v>369.45600000000002</v>
      </c>
      <c r="E743">
        <v>388.16800000000001</v>
      </c>
      <c r="F743">
        <v>380.09899999999999</v>
      </c>
      <c r="G743">
        <v>380.44099999999997</v>
      </c>
      <c r="H743">
        <v>383.86200000000002</v>
      </c>
      <c r="I743">
        <v>383.29199999999997</v>
      </c>
      <c r="J743">
        <v>383.77699999999999</v>
      </c>
      <c r="K743">
        <v>382.43700000000001</v>
      </c>
      <c r="L743">
        <v>375.584</v>
      </c>
      <c r="M743">
        <v>368.42399999999998</v>
      </c>
      <c r="N743">
        <v>361.404</v>
      </c>
      <c r="O743">
        <v>354.995</v>
      </c>
      <c r="P743">
        <v>348.38600000000002</v>
      </c>
      <c r="Q743">
        <v>341.99799999999999</v>
      </c>
      <c r="R743">
        <v>336.31099999999998</v>
      </c>
      <c r="S743">
        <v>331.37099999999998</v>
      </c>
      <c r="T743">
        <v>327.90600000000001</v>
      </c>
      <c r="U743">
        <v>324.572</v>
      </c>
      <c r="V743">
        <v>321.34800000000001</v>
      </c>
      <c r="W743">
        <v>319.43799999999999</v>
      </c>
      <c r="X743">
        <v>316.73200000000003</v>
      </c>
      <c r="Y743">
        <v>314.43099999999998</v>
      </c>
      <c r="Z743">
        <v>313.06099999999998</v>
      </c>
      <c r="AA743">
        <v>312.09100000000001</v>
      </c>
      <c r="AB743">
        <v>311.35300000000001</v>
      </c>
      <c r="AC743">
        <v>310.51499999999999</v>
      </c>
      <c r="AD743">
        <v>307.44600000000003</v>
      </c>
      <c r="AE743">
        <v>307.23200000000003</v>
      </c>
      <c r="AF743">
        <v>307.233</v>
      </c>
      <c r="AG743">
        <v>307.49900000000002</v>
      </c>
      <c r="AH743">
        <v>307.55799999999999</v>
      </c>
    </row>
    <row r="744" spans="1:34" x14ac:dyDescent="0.25">
      <c r="A744" t="s">
        <v>372</v>
      </c>
      <c r="C744">
        <v>668.93899999999996</v>
      </c>
      <c r="D744">
        <v>650.82299999999998</v>
      </c>
      <c r="E744">
        <v>665.84400000000005</v>
      </c>
      <c r="F744">
        <v>649.66800000000001</v>
      </c>
      <c r="G744">
        <v>647.83900000000006</v>
      </c>
      <c r="H744">
        <v>656.96199999999999</v>
      </c>
      <c r="I744">
        <v>660.04</v>
      </c>
      <c r="J744">
        <v>665.04200000000003</v>
      </c>
      <c r="K744">
        <v>667.27</v>
      </c>
      <c r="L744">
        <v>662.63199999999995</v>
      </c>
      <c r="M744">
        <v>656.61099999999999</v>
      </c>
      <c r="N744">
        <v>650.33000000000004</v>
      </c>
      <c r="O744">
        <v>644.57299999999998</v>
      </c>
      <c r="P744">
        <v>638.20299999999997</v>
      </c>
      <c r="Q744">
        <v>631.74199999999996</v>
      </c>
      <c r="R744">
        <v>626.87599999999998</v>
      </c>
      <c r="S744">
        <v>623.274</v>
      </c>
      <c r="T744">
        <v>622.05499999999995</v>
      </c>
      <c r="U744">
        <v>620.49699999999996</v>
      </c>
      <c r="V744">
        <v>618.54600000000005</v>
      </c>
      <c r="W744">
        <v>619.505</v>
      </c>
      <c r="X744">
        <v>617.93499999999995</v>
      </c>
      <c r="Y744">
        <v>616.91099999999994</v>
      </c>
      <c r="Z744">
        <v>617.88499999999999</v>
      </c>
      <c r="AA744">
        <v>619.61099999999999</v>
      </c>
      <c r="AB744">
        <v>621.62199999999996</v>
      </c>
      <c r="AC744">
        <v>623.10900000000004</v>
      </c>
      <c r="AD744">
        <v>619.88</v>
      </c>
      <c r="AE744">
        <v>621.39</v>
      </c>
      <c r="AF744">
        <v>623.31299999999999</v>
      </c>
      <c r="AG744">
        <v>625.678</v>
      </c>
      <c r="AH744">
        <v>627.28</v>
      </c>
    </row>
    <row r="745" spans="1:34" x14ac:dyDescent="0.25">
      <c r="A745" t="s">
        <v>333</v>
      </c>
      <c r="C745">
        <v>108.419</v>
      </c>
      <c r="D745">
        <v>96.596000000000004</v>
      </c>
      <c r="E745">
        <v>94.781000000000006</v>
      </c>
      <c r="F745">
        <v>93.168999999999997</v>
      </c>
      <c r="G745">
        <v>87.355999999999995</v>
      </c>
      <c r="H745">
        <v>88.515000000000001</v>
      </c>
      <c r="I745">
        <v>89.649000000000001</v>
      </c>
      <c r="J745">
        <v>90.768000000000001</v>
      </c>
      <c r="K745">
        <v>91.843999999999994</v>
      </c>
      <c r="L745">
        <v>92.84</v>
      </c>
      <c r="M745">
        <v>93.724000000000004</v>
      </c>
      <c r="N745">
        <v>94.498000000000005</v>
      </c>
      <c r="O745">
        <v>95.155000000000001</v>
      </c>
      <c r="P745">
        <v>95.656000000000006</v>
      </c>
      <c r="Q745">
        <v>95.994</v>
      </c>
      <c r="R745">
        <v>96.177000000000007</v>
      </c>
      <c r="S745">
        <v>96.212999999999994</v>
      </c>
      <c r="T745">
        <v>96.179000000000002</v>
      </c>
      <c r="U745">
        <v>96.144999999999996</v>
      </c>
      <c r="V745">
        <v>96.111000000000004</v>
      </c>
      <c r="W745">
        <v>96.076999999999998</v>
      </c>
      <c r="X745">
        <v>96.048000000000002</v>
      </c>
      <c r="Y745">
        <v>96.016999999999996</v>
      </c>
      <c r="Z745">
        <v>95.992999999999995</v>
      </c>
      <c r="AA745">
        <v>95.968999999999994</v>
      </c>
      <c r="AB745">
        <v>95.947000000000003</v>
      </c>
      <c r="AC745">
        <v>95.923000000000002</v>
      </c>
      <c r="AD745">
        <v>95.897000000000006</v>
      </c>
      <c r="AE745">
        <v>95.876000000000005</v>
      </c>
      <c r="AF745">
        <v>95.855999999999995</v>
      </c>
      <c r="AG745">
        <v>95.835999999999999</v>
      </c>
      <c r="AH745">
        <v>95.816000000000003</v>
      </c>
    </row>
    <row r="746" spans="1:34" x14ac:dyDescent="0.25">
      <c r="A746" t="s">
        <v>332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25">
      <c r="A747" t="s">
        <v>331</v>
      </c>
      <c r="C747">
        <v>3.7069999999999999</v>
      </c>
      <c r="D747">
        <v>4.5720000000000001</v>
      </c>
      <c r="E747">
        <v>3.282</v>
      </c>
      <c r="F747">
        <v>2.8580000000000001</v>
      </c>
      <c r="G747">
        <v>3.331</v>
      </c>
      <c r="H747">
        <v>2.9790000000000001</v>
      </c>
      <c r="I747">
        <v>2.9620000000000002</v>
      </c>
      <c r="J747">
        <v>2.9380000000000002</v>
      </c>
      <c r="K747">
        <v>2.9620000000000002</v>
      </c>
      <c r="L747">
        <v>3.0089999999999999</v>
      </c>
      <c r="M747">
        <v>3.004</v>
      </c>
      <c r="N747">
        <v>3.012</v>
      </c>
      <c r="O747">
        <v>3.0070000000000001</v>
      </c>
      <c r="P747">
        <v>3.0030000000000001</v>
      </c>
      <c r="Q747">
        <v>3.01</v>
      </c>
      <c r="R747">
        <v>3.0329999999999999</v>
      </c>
      <c r="S747">
        <v>3.0569999999999999</v>
      </c>
      <c r="T747">
        <v>3.0840000000000001</v>
      </c>
      <c r="U747">
        <v>3.1059999999999999</v>
      </c>
      <c r="V747">
        <v>3.14</v>
      </c>
      <c r="W747">
        <v>3.17</v>
      </c>
      <c r="X747">
        <v>3.2010000000000001</v>
      </c>
      <c r="Y747">
        <v>3.2210000000000001</v>
      </c>
      <c r="Z747">
        <v>3.2559999999999998</v>
      </c>
      <c r="AA747">
        <v>3.2789999999999999</v>
      </c>
      <c r="AB747">
        <v>3.3159999999999998</v>
      </c>
      <c r="AC747">
        <v>3.3490000000000002</v>
      </c>
      <c r="AD747">
        <v>3.3690000000000002</v>
      </c>
      <c r="AE747">
        <v>3.3980000000000001</v>
      </c>
      <c r="AF747">
        <v>3.4279999999999999</v>
      </c>
      <c r="AG747">
        <v>3.452</v>
      </c>
      <c r="AH747">
        <v>3.4729999999999999</v>
      </c>
    </row>
    <row r="748" spans="1:34" x14ac:dyDescent="0.25">
      <c r="A748" t="s">
        <v>330</v>
      </c>
      <c r="C748">
        <v>1.1259999999999999</v>
      </c>
      <c r="D748">
        <v>1.2989999999999999</v>
      </c>
      <c r="E748">
        <v>0.72099999999999997</v>
      </c>
      <c r="F748">
        <v>0.42099999999999999</v>
      </c>
      <c r="G748">
        <v>0.58699999999999997</v>
      </c>
      <c r="H748">
        <v>1.387</v>
      </c>
      <c r="I748">
        <v>1.014</v>
      </c>
      <c r="J748">
        <v>0.68899999999999995</v>
      </c>
      <c r="K748">
        <v>0.53300000000000003</v>
      </c>
      <c r="L748">
        <v>0.45200000000000001</v>
      </c>
      <c r="M748">
        <v>0.45100000000000001</v>
      </c>
      <c r="N748">
        <v>0.45900000000000002</v>
      </c>
      <c r="O748">
        <v>0.47399999999999998</v>
      </c>
      <c r="P748">
        <v>0.49099999999999999</v>
      </c>
      <c r="Q748">
        <v>0.51400000000000001</v>
      </c>
      <c r="R748">
        <v>0.53100000000000003</v>
      </c>
      <c r="S748">
        <v>0.54400000000000004</v>
      </c>
      <c r="T748">
        <v>0.54100000000000004</v>
      </c>
      <c r="U748">
        <v>0.54200000000000004</v>
      </c>
      <c r="V748">
        <v>0.55700000000000005</v>
      </c>
      <c r="W748">
        <v>0.54200000000000004</v>
      </c>
      <c r="X748">
        <v>0.55900000000000005</v>
      </c>
      <c r="Y748">
        <v>0.56599999999999995</v>
      </c>
      <c r="Z748">
        <v>0.56399999999999995</v>
      </c>
      <c r="AA748">
        <v>0.55000000000000004</v>
      </c>
      <c r="AB748">
        <v>0.54400000000000004</v>
      </c>
      <c r="AC748">
        <v>0.54</v>
      </c>
      <c r="AD748">
        <v>0.53100000000000003</v>
      </c>
      <c r="AE748">
        <v>0.52400000000000002</v>
      </c>
      <c r="AF748">
        <v>0.51600000000000001</v>
      </c>
      <c r="AG748">
        <v>0.505</v>
      </c>
      <c r="AH748">
        <v>0.5</v>
      </c>
    </row>
    <row r="749" spans="1:34" x14ac:dyDescent="0.25">
      <c r="A749" t="s">
        <v>369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25">
      <c r="A750" t="s">
        <v>329</v>
      </c>
      <c r="C750">
        <v>46.573</v>
      </c>
      <c r="D750">
        <v>45.040999999999997</v>
      </c>
      <c r="E750">
        <v>43.951000000000001</v>
      </c>
      <c r="F750">
        <v>43.542000000000002</v>
      </c>
      <c r="G750">
        <v>48.701999999999998</v>
      </c>
      <c r="H750">
        <v>49.420999999999999</v>
      </c>
      <c r="I750">
        <v>50.110999999999997</v>
      </c>
      <c r="J750">
        <v>51.078000000000003</v>
      </c>
      <c r="K750">
        <v>52.189</v>
      </c>
      <c r="L750">
        <v>53.26</v>
      </c>
      <c r="M750">
        <v>54.182000000000002</v>
      </c>
      <c r="N750">
        <v>55.113</v>
      </c>
      <c r="O750">
        <v>56.213000000000001</v>
      </c>
      <c r="P750">
        <v>57.182000000000002</v>
      </c>
      <c r="Q750">
        <v>57.898000000000003</v>
      </c>
      <c r="R750">
        <v>58.606000000000002</v>
      </c>
      <c r="S750">
        <v>59.398000000000003</v>
      </c>
      <c r="T750">
        <v>60.225000000000001</v>
      </c>
      <c r="U750">
        <v>61.003</v>
      </c>
      <c r="V750">
        <v>61.817999999999998</v>
      </c>
      <c r="W750">
        <v>62.673999999999999</v>
      </c>
      <c r="X750">
        <v>63.52</v>
      </c>
      <c r="Y750">
        <v>64.349999999999994</v>
      </c>
      <c r="Z750">
        <v>65.248000000000005</v>
      </c>
      <c r="AA750">
        <v>66.138000000000005</v>
      </c>
      <c r="AB750">
        <v>67.028000000000006</v>
      </c>
      <c r="AC750">
        <v>67.906999999999996</v>
      </c>
      <c r="AD750">
        <v>68.748999999999995</v>
      </c>
      <c r="AE750">
        <v>69.626999999999995</v>
      </c>
      <c r="AF750">
        <v>70.522999999999996</v>
      </c>
      <c r="AG750">
        <v>71.408000000000001</v>
      </c>
      <c r="AH750">
        <v>72.289000000000001</v>
      </c>
    </row>
    <row r="751" spans="1:34" x14ac:dyDescent="0.25">
      <c r="A751" t="s">
        <v>417</v>
      </c>
      <c r="C751">
        <v>9.7000000000000003E-2</v>
      </c>
      <c r="D751">
        <v>8.0000000000000002E-3</v>
      </c>
      <c r="E751">
        <v>9.2999999999999999E-2</v>
      </c>
      <c r="F751">
        <v>9.1999999999999998E-2</v>
      </c>
      <c r="G751">
        <v>9.2999999999999999E-2</v>
      </c>
      <c r="H751">
        <v>9.2999999999999999E-2</v>
      </c>
      <c r="I751">
        <v>9.2999999999999999E-2</v>
      </c>
      <c r="J751">
        <v>9.2999999999999999E-2</v>
      </c>
      <c r="K751">
        <v>9.2999999999999999E-2</v>
      </c>
      <c r="L751">
        <v>9.4E-2</v>
      </c>
      <c r="M751">
        <v>9.4E-2</v>
      </c>
      <c r="N751">
        <v>9.4E-2</v>
      </c>
      <c r="O751">
        <v>9.4E-2</v>
      </c>
      <c r="P751">
        <v>9.4E-2</v>
      </c>
      <c r="Q751">
        <v>9.4E-2</v>
      </c>
      <c r="R751">
        <v>9.4E-2</v>
      </c>
      <c r="S751">
        <v>9.4E-2</v>
      </c>
      <c r="T751">
        <v>9.4E-2</v>
      </c>
      <c r="U751">
        <v>9.4E-2</v>
      </c>
      <c r="V751">
        <v>9.4E-2</v>
      </c>
      <c r="W751">
        <v>9.4E-2</v>
      </c>
      <c r="X751">
        <v>9.4E-2</v>
      </c>
      <c r="Y751">
        <v>9.4E-2</v>
      </c>
      <c r="Z751">
        <v>9.4E-2</v>
      </c>
      <c r="AA751">
        <v>9.4E-2</v>
      </c>
      <c r="AB751">
        <v>9.4E-2</v>
      </c>
      <c r="AC751">
        <v>9.4E-2</v>
      </c>
      <c r="AD751">
        <v>9.4E-2</v>
      </c>
      <c r="AE751">
        <v>9.4E-2</v>
      </c>
      <c r="AF751">
        <v>9.4E-2</v>
      </c>
      <c r="AG751">
        <v>9.4E-2</v>
      </c>
      <c r="AH751">
        <v>9.4E-2</v>
      </c>
    </row>
    <row r="752" spans="1:34" x14ac:dyDescent="0.25">
      <c r="A752" t="s">
        <v>286</v>
      </c>
      <c r="C752">
        <v>1116.0809999999999</v>
      </c>
      <c r="D752">
        <v>1076.413</v>
      </c>
      <c r="E752">
        <v>1096.1020000000001</v>
      </c>
      <c r="F752">
        <v>1090.0740000000001</v>
      </c>
      <c r="G752">
        <v>1093.492</v>
      </c>
      <c r="H752">
        <v>1102.672</v>
      </c>
      <c r="I752">
        <v>1107.3720000000001</v>
      </c>
      <c r="J752">
        <v>1115.3309999999999</v>
      </c>
      <c r="K752">
        <v>1121.7539999999999</v>
      </c>
      <c r="L752">
        <v>1121.492</v>
      </c>
      <c r="M752">
        <v>1119.5129999999999</v>
      </c>
      <c r="N752">
        <v>1116.9760000000001</v>
      </c>
      <c r="O752">
        <v>1115.373</v>
      </c>
      <c r="P752">
        <v>1112.3679999999999</v>
      </c>
      <c r="Q752">
        <v>1107.9449999999999</v>
      </c>
      <c r="R752">
        <v>1105.98</v>
      </c>
      <c r="S752">
        <v>1105.912</v>
      </c>
      <c r="T752">
        <v>1107.2139999999999</v>
      </c>
      <c r="U752">
        <v>1107.992</v>
      </c>
      <c r="V752">
        <v>1108.819</v>
      </c>
      <c r="W752">
        <v>1111.836</v>
      </c>
      <c r="X752">
        <v>1113.355</v>
      </c>
      <c r="Y752">
        <v>1115.075</v>
      </c>
      <c r="Z752">
        <v>1119.1010000000001</v>
      </c>
      <c r="AA752">
        <v>1123.663</v>
      </c>
      <c r="AB752">
        <v>1128.3910000000001</v>
      </c>
      <c r="AC752">
        <v>1133.26</v>
      </c>
      <c r="AD752">
        <v>1136.242</v>
      </c>
      <c r="AE752">
        <v>1140.8050000000001</v>
      </c>
      <c r="AF752">
        <v>1145.7760000000001</v>
      </c>
      <c r="AG752">
        <v>1151.287</v>
      </c>
      <c r="AH752">
        <v>1156.222</v>
      </c>
    </row>
    <row r="754" spans="1:34" x14ac:dyDescent="0.25">
      <c r="A754" t="s">
        <v>371</v>
      </c>
    </row>
    <row r="755" spans="1:34" x14ac:dyDescent="0.25">
      <c r="A755" t="s">
        <v>325</v>
      </c>
      <c r="C755">
        <v>0.314</v>
      </c>
      <c r="D755">
        <v>0.312</v>
      </c>
      <c r="E755">
        <v>0.311</v>
      </c>
      <c r="F755">
        <v>0.32</v>
      </c>
      <c r="G755">
        <v>0.32</v>
      </c>
      <c r="H755">
        <v>0.315</v>
      </c>
      <c r="I755">
        <v>0.312</v>
      </c>
      <c r="J755">
        <v>0.309</v>
      </c>
      <c r="K755">
        <v>0.307</v>
      </c>
      <c r="L755">
        <v>0.30499999999999999</v>
      </c>
      <c r="M755">
        <v>0.30399999999999999</v>
      </c>
      <c r="N755">
        <v>0.30199999999999999</v>
      </c>
      <c r="O755">
        <v>0.30099999999999999</v>
      </c>
      <c r="P755">
        <v>0.29899999999999999</v>
      </c>
      <c r="Q755">
        <v>0.29699999999999999</v>
      </c>
      <c r="R755">
        <v>0.29599999999999999</v>
      </c>
      <c r="S755">
        <v>0.29599999999999999</v>
      </c>
      <c r="T755">
        <v>0.29399999999999998</v>
      </c>
      <c r="U755">
        <v>0.29199999999999998</v>
      </c>
      <c r="V755">
        <v>0.29099999999999998</v>
      </c>
      <c r="W755">
        <v>0.28899999999999998</v>
      </c>
      <c r="X755">
        <v>0.28799999999999998</v>
      </c>
      <c r="Y755">
        <v>0.28699999999999998</v>
      </c>
      <c r="Z755">
        <v>0.28499999999999998</v>
      </c>
      <c r="AA755">
        <v>0.28399999999999997</v>
      </c>
      <c r="AB755">
        <v>0.28299999999999997</v>
      </c>
      <c r="AC755">
        <v>0.28199999999999997</v>
      </c>
      <c r="AD755">
        <v>0.28399999999999997</v>
      </c>
      <c r="AE755">
        <v>0.28299999999999997</v>
      </c>
      <c r="AF755">
        <v>0.28199999999999997</v>
      </c>
      <c r="AG755">
        <v>0.28100000000000003</v>
      </c>
      <c r="AH755">
        <v>0.28100000000000003</v>
      </c>
    </row>
    <row r="756" spans="1:34" x14ac:dyDescent="0.25">
      <c r="A756" t="s">
        <v>370</v>
      </c>
      <c r="C756">
        <v>0.313</v>
      </c>
      <c r="D756">
        <v>0.315</v>
      </c>
      <c r="E756">
        <v>0.30099999999999999</v>
      </c>
      <c r="F756">
        <v>0.28699999999999998</v>
      </c>
      <c r="G756">
        <v>0.28000000000000003</v>
      </c>
      <c r="H756">
        <v>0.28299999999999997</v>
      </c>
      <c r="I756">
        <v>0.28399999999999997</v>
      </c>
      <c r="J756">
        <v>0.28499999999999998</v>
      </c>
      <c r="K756">
        <v>0.28499999999999998</v>
      </c>
      <c r="L756">
        <v>0.28299999999999997</v>
      </c>
      <c r="M756">
        <v>0.28100000000000003</v>
      </c>
      <c r="N756">
        <v>0.27800000000000002</v>
      </c>
      <c r="O756">
        <v>0.27600000000000002</v>
      </c>
      <c r="P756">
        <v>0.27300000000000002</v>
      </c>
      <c r="Q756">
        <v>0.27</v>
      </c>
      <c r="R756">
        <v>0.26800000000000002</v>
      </c>
      <c r="S756">
        <v>0.26700000000000002</v>
      </c>
      <c r="T756">
        <v>0.26600000000000001</v>
      </c>
      <c r="U756">
        <v>0.26500000000000001</v>
      </c>
      <c r="V756">
        <v>0.26300000000000001</v>
      </c>
      <c r="W756">
        <v>0.26300000000000001</v>
      </c>
      <c r="X756">
        <v>0.26100000000000001</v>
      </c>
      <c r="Y756">
        <v>0.26</v>
      </c>
      <c r="Z756">
        <v>0.25900000000000001</v>
      </c>
      <c r="AA756">
        <v>0.25900000000000001</v>
      </c>
      <c r="AB756">
        <v>0.25800000000000001</v>
      </c>
      <c r="AC756">
        <v>0.25800000000000001</v>
      </c>
      <c r="AD756">
        <v>0.255</v>
      </c>
      <c r="AE756">
        <v>0.254</v>
      </c>
      <c r="AF756">
        <v>0.253</v>
      </c>
      <c r="AG756">
        <v>0.253</v>
      </c>
      <c r="AH756">
        <v>0.252</v>
      </c>
    </row>
    <row r="757" spans="1:34" x14ac:dyDescent="0.25">
      <c r="A757" t="s">
        <v>334</v>
      </c>
      <c r="C757">
        <v>0.41699999999999998</v>
      </c>
      <c r="D757">
        <v>0.41399999999999998</v>
      </c>
      <c r="E757">
        <v>0.42</v>
      </c>
      <c r="F757">
        <v>0.40400000000000003</v>
      </c>
      <c r="G757">
        <v>0.39900000000000002</v>
      </c>
      <c r="H757">
        <v>0.39800000000000002</v>
      </c>
      <c r="I757">
        <v>0.39400000000000002</v>
      </c>
      <c r="J757">
        <v>0.38900000000000001</v>
      </c>
      <c r="K757">
        <v>0.38300000000000001</v>
      </c>
      <c r="L757">
        <v>0.371</v>
      </c>
      <c r="M757">
        <v>0.35899999999999999</v>
      </c>
      <c r="N757">
        <v>0.34799999999999998</v>
      </c>
      <c r="O757">
        <v>0.33800000000000002</v>
      </c>
      <c r="P757">
        <v>0.32800000000000001</v>
      </c>
      <c r="Q757">
        <v>0.31900000000000001</v>
      </c>
      <c r="R757">
        <v>0.311</v>
      </c>
      <c r="S757">
        <v>0.30299999999999999</v>
      </c>
      <c r="T757">
        <v>0.29699999999999999</v>
      </c>
      <c r="U757">
        <v>0.29099999999999998</v>
      </c>
      <c r="V757">
        <v>0.28499999999999998</v>
      </c>
      <c r="W757">
        <v>0.28000000000000003</v>
      </c>
      <c r="X757">
        <v>0.27500000000000002</v>
      </c>
      <c r="Y757">
        <v>0.27</v>
      </c>
      <c r="Z757">
        <v>0.26600000000000001</v>
      </c>
      <c r="AA757">
        <v>0.26200000000000001</v>
      </c>
      <c r="AB757">
        <v>0.25900000000000001</v>
      </c>
      <c r="AC757">
        <v>0.25600000000000001</v>
      </c>
      <c r="AD757">
        <v>0.251</v>
      </c>
      <c r="AE757">
        <v>0.249</v>
      </c>
      <c r="AF757">
        <v>0.246</v>
      </c>
      <c r="AG757">
        <v>0.24399999999999999</v>
      </c>
      <c r="AH757">
        <v>0.24199999999999999</v>
      </c>
    </row>
    <row r="758" spans="1:34" x14ac:dyDescent="0.25">
      <c r="A758" t="s">
        <v>333</v>
      </c>
      <c r="C758">
        <v>0.11799999999999999</v>
      </c>
      <c r="D758">
        <v>0.108</v>
      </c>
      <c r="E758">
        <v>0.10299999999999999</v>
      </c>
      <c r="F758">
        <v>9.9000000000000005E-2</v>
      </c>
      <c r="G758">
        <v>9.1999999999999998E-2</v>
      </c>
      <c r="H758">
        <v>9.1999999999999998E-2</v>
      </c>
      <c r="I758">
        <v>9.1999999999999998E-2</v>
      </c>
      <c r="J758">
        <v>9.1999999999999998E-2</v>
      </c>
      <c r="K758">
        <v>9.1999999999999998E-2</v>
      </c>
      <c r="L758">
        <v>9.1999999999999998E-2</v>
      </c>
      <c r="M758">
        <v>9.0999999999999998E-2</v>
      </c>
      <c r="N758">
        <v>9.0999999999999998E-2</v>
      </c>
      <c r="O758">
        <v>9.0999999999999998E-2</v>
      </c>
      <c r="P758">
        <v>0.09</v>
      </c>
      <c r="Q758">
        <v>0.09</v>
      </c>
      <c r="R758">
        <v>8.8999999999999996E-2</v>
      </c>
      <c r="S758">
        <v>8.7999999999999995E-2</v>
      </c>
      <c r="T758">
        <v>8.6999999999999994E-2</v>
      </c>
      <c r="U758">
        <v>8.5999999999999993E-2</v>
      </c>
      <c r="V758">
        <v>8.5000000000000006E-2</v>
      </c>
      <c r="W758">
        <v>8.4000000000000005E-2</v>
      </c>
      <c r="X758">
        <v>8.3000000000000004E-2</v>
      </c>
      <c r="Y758">
        <v>8.2000000000000003E-2</v>
      </c>
      <c r="Z758">
        <v>8.2000000000000003E-2</v>
      </c>
      <c r="AA758">
        <v>8.1000000000000003E-2</v>
      </c>
      <c r="AB758">
        <v>0.08</v>
      </c>
      <c r="AC758">
        <v>7.9000000000000001E-2</v>
      </c>
      <c r="AD758">
        <v>7.8E-2</v>
      </c>
      <c r="AE758">
        <v>7.8E-2</v>
      </c>
      <c r="AF758">
        <v>7.6999999999999999E-2</v>
      </c>
      <c r="AG758">
        <v>7.5999999999999998E-2</v>
      </c>
      <c r="AH758">
        <v>7.4999999999999997E-2</v>
      </c>
    </row>
    <row r="759" spans="1:34" x14ac:dyDescent="0.25">
      <c r="A759" t="s">
        <v>332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25">
      <c r="A760" t="s">
        <v>331</v>
      </c>
      <c r="C760">
        <v>4.0000000000000001E-3</v>
      </c>
      <c r="D760">
        <v>5.0000000000000001E-3</v>
      </c>
      <c r="E760">
        <v>4.0000000000000001E-3</v>
      </c>
      <c r="F760">
        <v>3.0000000000000001E-3</v>
      </c>
      <c r="G760">
        <v>3.0000000000000001E-3</v>
      </c>
      <c r="H760">
        <v>3.0000000000000001E-3</v>
      </c>
      <c r="I760">
        <v>3.0000000000000001E-3</v>
      </c>
      <c r="J760">
        <v>3.0000000000000001E-3</v>
      </c>
      <c r="K760">
        <v>3.0000000000000001E-3</v>
      </c>
      <c r="L760">
        <v>3.0000000000000001E-3</v>
      </c>
      <c r="M760">
        <v>3.0000000000000001E-3</v>
      </c>
      <c r="N760">
        <v>3.0000000000000001E-3</v>
      </c>
      <c r="O760">
        <v>3.0000000000000001E-3</v>
      </c>
      <c r="P760">
        <v>3.0000000000000001E-3</v>
      </c>
      <c r="Q760">
        <v>3.0000000000000001E-3</v>
      </c>
      <c r="R760">
        <v>3.0000000000000001E-3</v>
      </c>
      <c r="S760">
        <v>3.0000000000000001E-3</v>
      </c>
      <c r="T760">
        <v>3.0000000000000001E-3</v>
      </c>
      <c r="U760">
        <v>3.0000000000000001E-3</v>
      </c>
      <c r="V760">
        <v>3.0000000000000001E-3</v>
      </c>
      <c r="W760">
        <v>3.0000000000000001E-3</v>
      </c>
      <c r="X760">
        <v>3.0000000000000001E-3</v>
      </c>
      <c r="Y760">
        <v>3.0000000000000001E-3</v>
      </c>
      <c r="Z760">
        <v>3.0000000000000001E-3</v>
      </c>
      <c r="AA760">
        <v>3.0000000000000001E-3</v>
      </c>
      <c r="AB760">
        <v>3.0000000000000001E-3</v>
      </c>
      <c r="AC760">
        <v>3.0000000000000001E-3</v>
      </c>
      <c r="AD760">
        <v>3.0000000000000001E-3</v>
      </c>
      <c r="AE760">
        <v>3.0000000000000001E-3</v>
      </c>
      <c r="AF760">
        <v>3.0000000000000001E-3</v>
      </c>
      <c r="AG760">
        <v>3.0000000000000001E-3</v>
      </c>
      <c r="AH760">
        <v>3.0000000000000001E-3</v>
      </c>
    </row>
    <row r="761" spans="1:34" x14ac:dyDescent="0.25">
      <c r="A761" t="s">
        <v>330</v>
      </c>
      <c r="C761">
        <v>1E-3</v>
      </c>
      <c r="D761">
        <v>1E-3</v>
      </c>
      <c r="E761">
        <v>1E-3</v>
      </c>
      <c r="F761">
        <v>0</v>
      </c>
      <c r="G761">
        <v>1E-3</v>
      </c>
      <c r="H761">
        <v>1E-3</v>
      </c>
      <c r="I761">
        <v>1E-3</v>
      </c>
      <c r="J761">
        <v>1E-3</v>
      </c>
      <c r="K761">
        <v>1E-3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25">
      <c r="A762" t="s">
        <v>369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25">
      <c r="A763" t="s">
        <v>329</v>
      </c>
      <c r="C763">
        <v>5.0999999999999997E-2</v>
      </c>
      <c r="D763">
        <v>5.0999999999999997E-2</v>
      </c>
      <c r="E763">
        <v>4.8000000000000001E-2</v>
      </c>
      <c r="F763">
        <v>4.5999999999999999E-2</v>
      </c>
      <c r="G763">
        <v>5.0999999999999997E-2</v>
      </c>
      <c r="H763">
        <v>5.0999999999999997E-2</v>
      </c>
      <c r="I763">
        <v>5.1999999999999998E-2</v>
      </c>
      <c r="J763">
        <v>5.1999999999999998E-2</v>
      </c>
      <c r="K763">
        <v>5.1999999999999998E-2</v>
      </c>
      <c r="L763">
        <v>5.2999999999999999E-2</v>
      </c>
      <c r="M763">
        <v>5.2999999999999999E-2</v>
      </c>
      <c r="N763">
        <v>5.2999999999999999E-2</v>
      </c>
      <c r="O763">
        <v>5.2999999999999999E-2</v>
      </c>
      <c r="P763">
        <v>5.3999999999999999E-2</v>
      </c>
      <c r="Q763">
        <v>5.3999999999999999E-2</v>
      </c>
      <c r="R763">
        <v>5.3999999999999999E-2</v>
      </c>
      <c r="S763">
        <v>5.3999999999999999E-2</v>
      </c>
      <c r="T763">
        <v>5.3999999999999999E-2</v>
      </c>
      <c r="U763">
        <v>5.5E-2</v>
      </c>
      <c r="V763">
        <v>5.5E-2</v>
      </c>
      <c r="W763">
        <v>5.5E-2</v>
      </c>
      <c r="X763">
        <v>5.5E-2</v>
      </c>
      <c r="Y763">
        <v>5.5E-2</v>
      </c>
      <c r="Z763">
        <v>5.5E-2</v>
      </c>
      <c r="AA763">
        <v>5.6000000000000001E-2</v>
      </c>
      <c r="AB763">
        <v>5.6000000000000001E-2</v>
      </c>
      <c r="AC763">
        <v>5.6000000000000001E-2</v>
      </c>
      <c r="AD763">
        <v>5.6000000000000001E-2</v>
      </c>
      <c r="AE763">
        <v>5.6000000000000001E-2</v>
      </c>
      <c r="AF763">
        <v>5.7000000000000002E-2</v>
      </c>
      <c r="AG763">
        <v>5.7000000000000002E-2</v>
      </c>
      <c r="AH763">
        <v>5.7000000000000002E-2</v>
      </c>
    </row>
    <row r="764" spans="1:34" x14ac:dyDescent="0.25">
      <c r="A764" t="s">
        <v>417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6" spans="1:34" x14ac:dyDescent="0.25">
      <c r="A766" t="s">
        <v>368</v>
      </c>
    </row>
    <row r="768" spans="1:34" x14ac:dyDescent="0.25">
      <c r="A768" t="s">
        <v>367</v>
      </c>
    </row>
    <row r="769" spans="1:34" x14ac:dyDescent="0.25">
      <c r="A769" t="s">
        <v>366</v>
      </c>
      <c r="C769">
        <v>5.4850000000000003</v>
      </c>
      <c r="D769">
        <v>5.42</v>
      </c>
      <c r="E769">
        <v>5.3090000000000002</v>
      </c>
      <c r="F769">
        <v>5.3129999999999997</v>
      </c>
      <c r="G769">
        <v>5.5209999999999999</v>
      </c>
      <c r="H769">
        <v>5.7</v>
      </c>
      <c r="I769">
        <v>5.8410000000000002</v>
      </c>
      <c r="J769">
        <v>5.992</v>
      </c>
      <c r="K769">
        <v>6.13</v>
      </c>
      <c r="L769">
        <v>6.2380000000000004</v>
      </c>
      <c r="M769">
        <v>6.3319999999999999</v>
      </c>
      <c r="N769">
        <v>6.4009999999999998</v>
      </c>
      <c r="O769">
        <v>6.4539999999999997</v>
      </c>
      <c r="P769">
        <v>6.4859999999999998</v>
      </c>
      <c r="Q769">
        <v>6.484</v>
      </c>
      <c r="R769">
        <v>6.5540000000000003</v>
      </c>
      <c r="S769">
        <v>6.66</v>
      </c>
      <c r="T769">
        <v>6.7309999999999999</v>
      </c>
      <c r="U769">
        <v>6.7839999999999998</v>
      </c>
      <c r="V769">
        <v>6.8449999999999998</v>
      </c>
      <c r="W769">
        <v>6.9059999999999997</v>
      </c>
      <c r="X769">
        <v>6.9660000000000002</v>
      </c>
      <c r="Y769">
        <v>7.0250000000000004</v>
      </c>
      <c r="Z769">
        <v>7.1210000000000004</v>
      </c>
      <c r="AA769">
        <v>7.2210000000000001</v>
      </c>
      <c r="AB769">
        <v>7.3150000000000004</v>
      </c>
      <c r="AC769">
        <v>7.431</v>
      </c>
      <c r="AD769">
        <v>7.5519999999999996</v>
      </c>
      <c r="AE769">
        <v>7.665</v>
      </c>
      <c r="AF769">
        <v>7.7709999999999999</v>
      </c>
      <c r="AG769">
        <v>7.8819999999999997</v>
      </c>
      <c r="AH769">
        <v>7.9829999999999997</v>
      </c>
    </row>
    <row r="770" spans="1:34" x14ac:dyDescent="0.25">
      <c r="A770" t="s">
        <v>365</v>
      </c>
      <c r="C770">
        <v>36.173000000000002</v>
      </c>
      <c r="D770">
        <v>35.743000000000002</v>
      </c>
      <c r="E770">
        <v>35.012</v>
      </c>
      <c r="F770">
        <v>35.042000000000002</v>
      </c>
      <c r="G770">
        <v>36.411000000000001</v>
      </c>
      <c r="H770">
        <v>37.594999999999999</v>
      </c>
      <c r="I770">
        <v>38.521000000000001</v>
      </c>
      <c r="J770">
        <v>39.520000000000003</v>
      </c>
      <c r="K770">
        <v>40.427999999999997</v>
      </c>
      <c r="L770">
        <v>41.14</v>
      </c>
      <c r="M770">
        <v>41.758000000000003</v>
      </c>
      <c r="N770">
        <v>42.218000000000004</v>
      </c>
      <c r="O770">
        <v>42.563000000000002</v>
      </c>
      <c r="P770">
        <v>42.776000000000003</v>
      </c>
      <c r="Q770">
        <v>42.765000000000001</v>
      </c>
      <c r="R770">
        <v>43.225000000000001</v>
      </c>
      <c r="S770">
        <v>43.924999999999997</v>
      </c>
      <c r="T770">
        <v>44.389000000000003</v>
      </c>
      <c r="U770">
        <v>44.744</v>
      </c>
      <c r="V770">
        <v>45.145000000000003</v>
      </c>
      <c r="W770">
        <v>45.543999999999997</v>
      </c>
      <c r="X770">
        <v>45.942</v>
      </c>
      <c r="Y770">
        <v>46.329000000000001</v>
      </c>
      <c r="Z770">
        <v>46.966000000000001</v>
      </c>
      <c r="AA770">
        <v>47.624000000000002</v>
      </c>
      <c r="AB770">
        <v>48.247</v>
      </c>
      <c r="AC770">
        <v>49.006</v>
      </c>
      <c r="AD770">
        <v>49.804000000000002</v>
      </c>
      <c r="AE770">
        <v>50.554000000000002</v>
      </c>
      <c r="AF770">
        <v>51.25</v>
      </c>
      <c r="AG770">
        <v>51.985999999999997</v>
      </c>
      <c r="AH770">
        <v>52.646999999999998</v>
      </c>
    </row>
    <row r="771" spans="1:34" x14ac:dyDescent="0.25">
      <c r="A771" t="s">
        <v>364</v>
      </c>
      <c r="C771">
        <v>53.981999999999999</v>
      </c>
      <c r="D771">
        <v>57.249000000000002</v>
      </c>
      <c r="E771">
        <v>45.987000000000002</v>
      </c>
      <c r="F771">
        <v>41.238</v>
      </c>
      <c r="G771">
        <v>43.29</v>
      </c>
      <c r="H771">
        <v>47.518000000000001</v>
      </c>
      <c r="I771">
        <v>50.1</v>
      </c>
      <c r="J771">
        <v>52.783000000000001</v>
      </c>
      <c r="K771">
        <v>54.63</v>
      </c>
      <c r="L771">
        <v>55.491999999999997</v>
      </c>
      <c r="M771">
        <v>55.76</v>
      </c>
      <c r="N771">
        <v>55.73</v>
      </c>
      <c r="O771">
        <v>55.353000000000002</v>
      </c>
      <c r="P771">
        <v>54.796999999999997</v>
      </c>
      <c r="Q771">
        <v>54.218000000000004</v>
      </c>
      <c r="R771">
        <v>54.128999999999998</v>
      </c>
      <c r="S771">
        <v>54.253999999999998</v>
      </c>
      <c r="T771">
        <v>54.878999999999998</v>
      </c>
      <c r="U771">
        <v>55.283000000000001</v>
      </c>
      <c r="V771">
        <v>55.405000000000001</v>
      </c>
      <c r="W771">
        <v>56.536999999999999</v>
      </c>
      <c r="X771">
        <v>56.555999999999997</v>
      </c>
      <c r="Y771">
        <v>56.758000000000003</v>
      </c>
      <c r="Z771">
        <v>57.573</v>
      </c>
      <c r="AA771">
        <v>58.616</v>
      </c>
      <c r="AB771">
        <v>59.680999999999997</v>
      </c>
      <c r="AC771">
        <v>60.465000000000003</v>
      </c>
      <c r="AD771">
        <v>60.207999999999998</v>
      </c>
      <c r="AE771">
        <v>61.139000000000003</v>
      </c>
      <c r="AF771">
        <v>62.082999999999998</v>
      </c>
      <c r="AG771">
        <v>63.048000000000002</v>
      </c>
      <c r="AH771">
        <v>63.57</v>
      </c>
    </row>
    <row r="772" spans="1:34" x14ac:dyDescent="0.25">
      <c r="A772" t="s">
        <v>363</v>
      </c>
      <c r="C772">
        <v>21.637</v>
      </c>
      <c r="D772">
        <v>21.155000000000001</v>
      </c>
      <c r="E772">
        <v>21.584</v>
      </c>
      <c r="F772">
        <v>22.321000000000002</v>
      </c>
      <c r="G772">
        <v>22.327999999999999</v>
      </c>
      <c r="H772">
        <v>22.283000000000001</v>
      </c>
      <c r="I772">
        <v>22.260999999999999</v>
      </c>
      <c r="J772">
        <v>22.416</v>
      </c>
      <c r="K772">
        <v>22.623000000000001</v>
      </c>
      <c r="L772">
        <v>22.824999999999999</v>
      </c>
      <c r="M772">
        <v>23.064</v>
      </c>
      <c r="N772">
        <v>23.306999999999999</v>
      </c>
      <c r="O772">
        <v>23.516999999999999</v>
      </c>
      <c r="P772">
        <v>23.652000000000001</v>
      </c>
      <c r="Q772">
        <v>23.872</v>
      </c>
      <c r="R772">
        <v>24.190999999999999</v>
      </c>
      <c r="S772">
        <v>24.55</v>
      </c>
      <c r="T772">
        <v>24.882000000000001</v>
      </c>
      <c r="U772">
        <v>25.184999999999999</v>
      </c>
      <c r="V772">
        <v>25.571999999999999</v>
      </c>
      <c r="W772">
        <v>25.95</v>
      </c>
      <c r="X772">
        <v>26.280999999999999</v>
      </c>
      <c r="Y772">
        <v>26.582999999999998</v>
      </c>
      <c r="Z772">
        <v>26.942</v>
      </c>
      <c r="AA772">
        <v>27.28</v>
      </c>
      <c r="AB772">
        <v>27.626999999999999</v>
      </c>
      <c r="AC772">
        <v>28.016999999999999</v>
      </c>
      <c r="AD772">
        <v>28.372</v>
      </c>
      <c r="AE772">
        <v>28.701000000000001</v>
      </c>
      <c r="AF772">
        <v>29.033000000000001</v>
      </c>
      <c r="AG772">
        <v>29.347999999999999</v>
      </c>
      <c r="AH772">
        <v>29.568999999999999</v>
      </c>
    </row>
    <row r="773" spans="1:34" x14ac:dyDescent="0.25">
      <c r="A773" t="s">
        <v>362</v>
      </c>
      <c r="C773">
        <v>7.673</v>
      </c>
      <c r="D773">
        <v>7.5819999999999999</v>
      </c>
      <c r="E773">
        <v>7.4269999999999996</v>
      </c>
      <c r="F773">
        <v>7.4329999999999998</v>
      </c>
      <c r="G773">
        <v>7.7240000000000002</v>
      </c>
      <c r="H773">
        <v>7.9749999999999996</v>
      </c>
      <c r="I773">
        <v>8.1709999999999994</v>
      </c>
      <c r="J773">
        <v>8.3829999999999991</v>
      </c>
      <c r="K773">
        <v>8.5760000000000005</v>
      </c>
      <c r="L773">
        <v>8.7270000000000003</v>
      </c>
      <c r="M773">
        <v>8.8580000000000005</v>
      </c>
      <c r="N773">
        <v>8.9550000000000001</v>
      </c>
      <c r="O773">
        <v>9.0289999999999999</v>
      </c>
      <c r="P773">
        <v>9.0739999999999998</v>
      </c>
      <c r="Q773">
        <v>9.0719999999999992</v>
      </c>
      <c r="R773">
        <v>9.1690000000000005</v>
      </c>
      <c r="S773">
        <v>9.3179999999999996</v>
      </c>
      <c r="T773">
        <v>9.4160000000000004</v>
      </c>
      <c r="U773">
        <v>9.4909999999999997</v>
      </c>
      <c r="V773">
        <v>9.5760000000000005</v>
      </c>
      <c r="W773">
        <v>9.6609999999999996</v>
      </c>
      <c r="X773">
        <v>9.7449999999999992</v>
      </c>
      <c r="Y773">
        <v>9.8279999999999994</v>
      </c>
      <c r="Z773">
        <v>9.9629999999999992</v>
      </c>
      <c r="AA773">
        <v>10.102</v>
      </c>
      <c r="AB773">
        <v>10.234</v>
      </c>
      <c r="AC773">
        <v>10.395</v>
      </c>
      <c r="AD773">
        <v>10.565</v>
      </c>
      <c r="AE773">
        <v>10.724</v>
      </c>
      <c r="AF773">
        <v>10.871</v>
      </c>
      <c r="AG773">
        <v>11.028</v>
      </c>
      <c r="AH773">
        <v>11.167999999999999</v>
      </c>
    </row>
    <row r="774" spans="1:34" x14ac:dyDescent="0.25">
      <c r="A774" t="s">
        <v>361</v>
      </c>
      <c r="C774">
        <v>23.427</v>
      </c>
      <c r="D774">
        <v>24.844999999999999</v>
      </c>
      <c r="E774">
        <v>19.957999999999998</v>
      </c>
      <c r="F774">
        <v>17.896999999999998</v>
      </c>
      <c r="G774">
        <v>18.786999999999999</v>
      </c>
      <c r="H774">
        <v>20.622</v>
      </c>
      <c r="I774">
        <v>21.742999999999999</v>
      </c>
      <c r="J774">
        <v>22.907</v>
      </c>
      <c r="K774">
        <v>23.709</v>
      </c>
      <c r="L774">
        <v>24.082999999999998</v>
      </c>
      <c r="M774">
        <v>24.199000000000002</v>
      </c>
      <c r="N774">
        <v>24.186</v>
      </c>
      <c r="O774">
        <v>24.023</v>
      </c>
      <c r="P774">
        <v>23.782</v>
      </c>
      <c r="Q774">
        <v>23.53</v>
      </c>
      <c r="R774">
        <v>23.492000000000001</v>
      </c>
      <c r="S774">
        <v>23.545999999999999</v>
      </c>
      <c r="T774">
        <v>23.817</v>
      </c>
      <c r="U774">
        <v>23.992000000000001</v>
      </c>
      <c r="V774">
        <v>24.045000000000002</v>
      </c>
      <c r="W774">
        <v>24.536000000000001</v>
      </c>
      <c r="X774">
        <v>24.545000000000002</v>
      </c>
      <c r="Y774">
        <v>24.632000000000001</v>
      </c>
      <c r="Z774">
        <v>24.986000000000001</v>
      </c>
      <c r="AA774">
        <v>25.439</v>
      </c>
      <c r="AB774">
        <v>25.901</v>
      </c>
      <c r="AC774">
        <v>26.241</v>
      </c>
      <c r="AD774">
        <v>26.13</v>
      </c>
      <c r="AE774">
        <v>26.533999999999999</v>
      </c>
      <c r="AF774">
        <v>26.943000000000001</v>
      </c>
      <c r="AG774">
        <v>27.361999999999998</v>
      </c>
      <c r="AH774">
        <v>27.588999999999999</v>
      </c>
    </row>
    <row r="775" spans="1:34" x14ac:dyDescent="0.25">
      <c r="A775" t="s">
        <v>360</v>
      </c>
      <c r="C775">
        <v>0.96599999999999997</v>
      </c>
      <c r="D775">
        <v>1.046</v>
      </c>
      <c r="E775">
        <v>1.024</v>
      </c>
      <c r="F775">
        <v>0.876</v>
      </c>
      <c r="G775">
        <v>0.93300000000000005</v>
      </c>
      <c r="H775">
        <v>0.96099999999999997</v>
      </c>
      <c r="I775">
        <v>1.0049999999999999</v>
      </c>
      <c r="J775">
        <v>1.0389999999999999</v>
      </c>
      <c r="K775">
        <v>1.079</v>
      </c>
      <c r="L775">
        <v>1.1180000000000001</v>
      </c>
      <c r="M775">
        <v>1.1200000000000001</v>
      </c>
      <c r="N775">
        <v>1.127</v>
      </c>
      <c r="O775">
        <v>1.1259999999999999</v>
      </c>
      <c r="P775">
        <v>1.1259999999999999</v>
      </c>
      <c r="Q775">
        <v>1.129</v>
      </c>
      <c r="R775">
        <v>1.141</v>
      </c>
      <c r="S775">
        <v>1.1539999999999999</v>
      </c>
      <c r="T775">
        <v>1.169</v>
      </c>
      <c r="U775">
        <v>1.181</v>
      </c>
      <c r="V775">
        <v>1.1970000000000001</v>
      </c>
      <c r="W775">
        <v>1.214</v>
      </c>
      <c r="X775">
        <v>1.2290000000000001</v>
      </c>
      <c r="Y775">
        <v>1.24</v>
      </c>
      <c r="Z775">
        <v>1.258</v>
      </c>
      <c r="AA775">
        <v>1.2709999999999999</v>
      </c>
      <c r="AB775">
        <v>1.2909999999999999</v>
      </c>
      <c r="AC775">
        <v>1.3080000000000001</v>
      </c>
      <c r="AD775">
        <v>1.319</v>
      </c>
      <c r="AE775">
        <v>1.3340000000000001</v>
      </c>
      <c r="AF775">
        <v>1.35</v>
      </c>
      <c r="AG775">
        <v>1.363</v>
      </c>
      <c r="AH775">
        <v>1.3740000000000001</v>
      </c>
    </row>
    <row r="776" spans="1:34" x14ac:dyDescent="0.25">
      <c r="A776" t="s">
        <v>359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25">
      <c r="A777" t="s">
        <v>358</v>
      </c>
      <c r="C777">
        <v>2.1930000000000001</v>
      </c>
      <c r="D777">
        <v>2.1669999999999998</v>
      </c>
      <c r="E777">
        <v>2.1219999999999999</v>
      </c>
      <c r="F777">
        <v>2.1240000000000001</v>
      </c>
      <c r="G777">
        <v>2.2069999999999999</v>
      </c>
      <c r="H777">
        <v>2.2789999999999999</v>
      </c>
      <c r="I777">
        <v>2.335</v>
      </c>
      <c r="J777">
        <v>2.3959999999999999</v>
      </c>
      <c r="K777">
        <v>2.4510000000000001</v>
      </c>
      <c r="L777">
        <v>2.4940000000000002</v>
      </c>
      <c r="M777">
        <v>2.5310000000000001</v>
      </c>
      <c r="N777">
        <v>2.5590000000000002</v>
      </c>
      <c r="O777">
        <v>2.58</v>
      </c>
      <c r="P777">
        <v>2.593</v>
      </c>
      <c r="Q777">
        <v>2.593</v>
      </c>
      <c r="R777">
        <v>2.62</v>
      </c>
      <c r="S777">
        <v>2.6629999999999998</v>
      </c>
      <c r="T777">
        <v>2.6909999999999998</v>
      </c>
      <c r="U777">
        <v>2.7130000000000001</v>
      </c>
      <c r="V777">
        <v>2.7370000000000001</v>
      </c>
      <c r="W777">
        <v>2.7610000000000001</v>
      </c>
      <c r="X777">
        <v>2.7850000000000001</v>
      </c>
      <c r="Y777">
        <v>2.8090000000000002</v>
      </c>
      <c r="Z777">
        <v>2.847</v>
      </c>
      <c r="AA777">
        <v>2.887</v>
      </c>
      <c r="AB777">
        <v>2.9249999999999998</v>
      </c>
      <c r="AC777">
        <v>2.9710000000000001</v>
      </c>
      <c r="AD777">
        <v>3.0190000000000001</v>
      </c>
      <c r="AE777">
        <v>3.0649999999999999</v>
      </c>
      <c r="AF777">
        <v>3.1070000000000002</v>
      </c>
      <c r="AG777">
        <v>3.1520000000000001</v>
      </c>
      <c r="AH777">
        <v>3.1920000000000002</v>
      </c>
    </row>
    <row r="778" spans="1:34" x14ac:dyDescent="0.25">
      <c r="A778" t="s">
        <v>357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25">
      <c r="A779" t="s">
        <v>356</v>
      </c>
      <c r="C779">
        <v>0.96599999999999997</v>
      </c>
      <c r="D779">
        <v>1.046</v>
      </c>
      <c r="E779">
        <v>1.024</v>
      </c>
      <c r="F779">
        <v>0.876</v>
      </c>
      <c r="G779">
        <v>0.93300000000000005</v>
      </c>
      <c r="H779">
        <v>0.96099999999999997</v>
      </c>
      <c r="I779">
        <v>1.0049999999999999</v>
      </c>
      <c r="J779">
        <v>1.0389999999999999</v>
      </c>
      <c r="K779">
        <v>1.079</v>
      </c>
      <c r="L779">
        <v>1.1180000000000001</v>
      </c>
      <c r="M779">
        <v>1.1200000000000001</v>
      </c>
      <c r="N779">
        <v>1.127</v>
      </c>
      <c r="O779">
        <v>1.1259999999999999</v>
      </c>
      <c r="P779">
        <v>1.1259999999999999</v>
      </c>
      <c r="Q779">
        <v>1.129</v>
      </c>
      <c r="R779">
        <v>1.141</v>
      </c>
      <c r="S779">
        <v>1.1539999999999999</v>
      </c>
      <c r="T779">
        <v>1.169</v>
      </c>
      <c r="U779">
        <v>1.181</v>
      </c>
      <c r="V779">
        <v>1.1970000000000001</v>
      </c>
      <c r="W779">
        <v>1.214</v>
      </c>
      <c r="X779">
        <v>1.2290000000000001</v>
      </c>
      <c r="Y779">
        <v>1.24</v>
      </c>
      <c r="Z779">
        <v>1.258</v>
      </c>
      <c r="AA779">
        <v>1.2709999999999999</v>
      </c>
      <c r="AB779">
        <v>1.2909999999999999</v>
      </c>
      <c r="AC779">
        <v>1.3080000000000001</v>
      </c>
      <c r="AD779">
        <v>1.319</v>
      </c>
      <c r="AE779">
        <v>1.3340000000000001</v>
      </c>
      <c r="AF779">
        <v>1.35</v>
      </c>
      <c r="AG779">
        <v>1.363</v>
      </c>
      <c r="AH779">
        <v>1.3740000000000001</v>
      </c>
    </row>
    <row r="780" spans="1:34" x14ac:dyDescent="0.25">
      <c r="A780" t="s">
        <v>355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25">
      <c r="A781" t="s">
        <v>354</v>
      </c>
      <c r="C781">
        <v>152.50200000000001</v>
      </c>
      <c r="D781">
        <v>156.25299999999999</v>
      </c>
      <c r="E781">
        <v>139.446</v>
      </c>
      <c r="F781">
        <v>133.12200000000001</v>
      </c>
      <c r="G781">
        <v>138.13300000000001</v>
      </c>
      <c r="H781">
        <v>145.89500000000001</v>
      </c>
      <c r="I781">
        <v>150.983</v>
      </c>
      <c r="J781">
        <v>156.476</v>
      </c>
      <c r="K781">
        <v>160.70400000000001</v>
      </c>
      <c r="L781">
        <v>163.23500000000001</v>
      </c>
      <c r="M781">
        <v>164.74199999999999</v>
      </c>
      <c r="N781">
        <v>165.61099999999999</v>
      </c>
      <c r="O781">
        <v>165.77</v>
      </c>
      <c r="P781">
        <v>165.411</v>
      </c>
      <c r="Q781">
        <v>164.792</v>
      </c>
      <c r="R781">
        <v>165.66300000000001</v>
      </c>
      <c r="S781">
        <v>167.22399999999999</v>
      </c>
      <c r="T781">
        <v>169.143</v>
      </c>
      <c r="U781">
        <v>170.553</v>
      </c>
      <c r="V781">
        <v>171.72</v>
      </c>
      <c r="W781">
        <v>174.32400000000001</v>
      </c>
      <c r="X781">
        <v>175.279</v>
      </c>
      <c r="Y781">
        <v>176.44300000000001</v>
      </c>
      <c r="Z781">
        <v>178.91499999999999</v>
      </c>
      <c r="AA781">
        <v>181.71100000000001</v>
      </c>
      <c r="AB781">
        <v>184.512</v>
      </c>
      <c r="AC781">
        <v>187.143</v>
      </c>
      <c r="AD781">
        <v>188.28700000000001</v>
      </c>
      <c r="AE781">
        <v>191.05</v>
      </c>
      <c r="AF781">
        <v>193.75800000000001</v>
      </c>
      <c r="AG781">
        <v>196.53299999999999</v>
      </c>
      <c r="AH781">
        <v>198.465</v>
      </c>
    </row>
    <row r="782" spans="1:34" x14ac:dyDescent="0.25">
      <c r="A782" t="s">
        <v>353</v>
      </c>
      <c r="C782">
        <v>130.86500000000001</v>
      </c>
      <c r="D782">
        <v>135.09800000000001</v>
      </c>
      <c r="E782">
        <v>117.863</v>
      </c>
      <c r="F782">
        <v>110.801</v>
      </c>
      <c r="G782">
        <v>115.806</v>
      </c>
      <c r="H782">
        <v>123.61199999999999</v>
      </c>
      <c r="I782">
        <v>128.72200000000001</v>
      </c>
      <c r="J782">
        <v>134.06</v>
      </c>
      <c r="K782">
        <v>138.08099999999999</v>
      </c>
      <c r="L782">
        <v>140.41</v>
      </c>
      <c r="M782">
        <v>141.678</v>
      </c>
      <c r="N782">
        <v>142.304</v>
      </c>
      <c r="O782">
        <v>142.25299999999999</v>
      </c>
      <c r="P782">
        <v>141.75899999999999</v>
      </c>
      <c r="Q782">
        <v>140.91999999999999</v>
      </c>
      <c r="R782">
        <v>141.47200000000001</v>
      </c>
      <c r="S782">
        <v>142.673</v>
      </c>
      <c r="T782">
        <v>144.261</v>
      </c>
      <c r="U782">
        <v>145.36799999999999</v>
      </c>
      <c r="V782">
        <v>146.148</v>
      </c>
      <c r="W782">
        <v>148.374</v>
      </c>
      <c r="X782">
        <v>148.99799999999999</v>
      </c>
      <c r="Y782">
        <v>149.86099999999999</v>
      </c>
      <c r="Z782">
        <v>151.97300000000001</v>
      </c>
      <c r="AA782">
        <v>154.43100000000001</v>
      </c>
      <c r="AB782">
        <v>156.88499999999999</v>
      </c>
      <c r="AC782">
        <v>159.126</v>
      </c>
      <c r="AD782">
        <v>159.91499999999999</v>
      </c>
      <c r="AE782">
        <v>162.35</v>
      </c>
      <c r="AF782">
        <v>164.72499999999999</v>
      </c>
      <c r="AG782">
        <v>167.184</v>
      </c>
      <c r="AH782">
        <v>168.89599999999999</v>
      </c>
    </row>
    <row r="784" spans="1:34" x14ac:dyDescent="0.25">
      <c r="A784" t="s">
        <v>352</v>
      </c>
    </row>
    <row r="786" spans="1:34" x14ac:dyDescent="0.25">
      <c r="A786" t="s">
        <v>351</v>
      </c>
    </row>
    <row r="787" spans="1:34" x14ac:dyDescent="0.25">
      <c r="A787" t="s">
        <v>521</v>
      </c>
      <c r="C787">
        <v>108.02200000000001</v>
      </c>
      <c r="D787">
        <v>105.035</v>
      </c>
      <c r="E787">
        <v>113.37</v>
      </c>
      <c r="F787">
        <v>105.432</v>
      </c>
      <c r="G787">
        <v>113.124</v>
      </c>
      <c r="H787">
        <v>114.72</v>
      </c>
      <c r="I787">
        <v>116.36799999999999</v>
      </c>
      <c r="J787">
        <v>118.15300000000001</v>
      </c>
      <c r="K787">
        <v>119.751</v>
      </c>
      <c r="L787">
        <v>121.357</v>
      </c>
      <c r="M787">
        <v>122.892</v>
      </c>
      <c r="N787">
        <v>124.369</v>
      </c>
      <c r="O787">
        <v>125.858</v>
      </c>
      <c r="P787">
        <v>127.345</v>
      </c>
      <c r="Q787">
        <v>128.934</v>
      </c>
      <c r="R787">
        <v>130.749</v>
      </c>
      <c r="S787">
        <v>132.61699999999999</v>
      </c>
      <c r="T787">
        <v>134.53299999999999</v>
      </c>
      <c r="U787">
        <v>136.43799999999999</v>
      </c>
      <c r="V787">
        <v>138.33099999999999</v>
      </c>
      <c r="W787">
        <v>140.24700000000001</v>
      </c>
      <c r="X787">
        <v>142.149</v>
      </c>
      <c r="Y787">
        <v>144</v>
      </c>
      <c r="Z787">
        <v>145.869</v>
      </c>
      <c r="AA787">
        <v>147.67599999999999</v>
      </c>
      <c r="AB787">
        <v>149.43700000000001</v>
      </c>
      <c r="AC787">
        <v>151.227</v>
      </c>
      <c r="AD787">
        <v>152.97800000000001</v>
      </c>
      <c r="AE787">
        <v>154.68100000000001</v>
      </c>
      <c r="AF787">
        <v>156.39599999999999</v>
      </c>
      <c r="AG787">
        <v>158.16900000000001</v>
      </c>
      <c r="AH787">
        <v>159.93899999999999</v>
      </c>
    </row>
    <row r="788" spans="1:34" x14ac:dyDescent="0.25">
      <c r="A788" t="s">
        <v>520</v>
      </c>
      <c r="C788">
        <v>108.02200000000001</v>
      </c>
      <c r="D788">
        <v>105.035</v>
      </c>
      <c r="E788">
        <v>113.37</v>
      </c>
      <c r="F788">
        <v>105.432</v>
      </c>
      <c r="G788">
        <v>113.124</v>
      </c>
      <c r="H788">
        <v>114.72</v>
      </c>
      <c r="I788">
        <v>116.36799999999999</v>
      </c>
      <c r="J788">
        <v>118.15300000000001</v>
      </c>
      <c r="K788">
        <v>119.751</v>
      </c>
      <c r="L788">
        <v>121.357</v>
      </c>
      <c r="M788">
        <v>122.892</v>
      </c>
      <c r="N788">
        <v>124.369</v>
      </c>
      <c r="O788">
        <v>125.858</v>
      </c>
      <c r="P788">
        <v>127.345</v>
      </c>
      <c r="Q788">
        <v>128.934</v>
      </c>
      <c r="R788">
        <v>130.749</v>
      </c>
      <c r="S788">
        <v>132.61699999999999</v>
      </c>
      <c r="T788">
        <v>134.53299999999999</v>
      </c>
      <c r="U788">
        <v>136.43799999999999</v>
      </c>
      <c r="V788">
        <v>138.33099999999999</v>
      </c>
      <c r="W788">
        <v>140.24700000000001</v>
      </c>
      <c r="X788">
        <v>142.149</v>
      </c>
      <c r="Y788">
        <v>144</v>
      </c>
      <c r="Z788">
        <v>145.869</v>
      </c>
      <c r="AA788">
        <v>147.67599999999999</v>
      </c>
      <c r="AB788">
        <v>149.43700000000001</v>
      </c>
      <c r="AC788">
        <v>151.227</v>
      </c>
      <c r="AD788">
        <v>152.97800000000001</v>
      </c>
      <c r="AE788">
        <v>154.68100000000001</v>
      </c>
      <c r="AF788">
        <v>156.39599999999999</v>
      </c>
      <c r="AG788">
        <v>158.16900000000001</v>
      </c>
      <c r="AH788">
        <v>159.93899999999999</v>
      </c>
    </row>
    <row r="789" spans="1:34" x14ac:dyDescent="0.25">
      <c r="A789" t="s">
        <v>519</v>
      </c>
      <c r="C789">
        <v>108.02200000000001</v>
      </c>
      <c r="D789">
        <v>105.035</v>
      </c>
      <c r="E789">
        <v>113.37</v>
      </c>
      <c r="F789">
        <v>105.432</v>
      </c>
      <c r="G789">
        <v>113.124</v>
      </c>
      <c r="H789">
        <v>114.72</v>
      </c>
      <c r="I789">
        <v>116.36799999999999</v>
      </c>
      <c r="J789">
        <v>118.15300000000001</v>
      </c>
      <c r="K789">
        <v>119.751</v>
      </c>
      <c r="L789">
        <v>121.357</v>
      </c>
      <c r="M789">
        <v>122.892</v>
      </c>
      <c r="N789">
        <v>124.369</v>
      </c>
      <c r="O789">
        <v>125.858</v>
      </c>
      <c r="P789">
        <v>127.345</v>
      </c>
      <c r="Q789">
        <v>128.934</v>
      </c>
      <c r="R789">
        <v>130.749</v>
      </c>
      <c r="S789">
        <v>132.61699999999999</v>
      </c>
      <c r="T789">
        <v>134.53299999999999</v>
      </c>
      <c r="U789">
        <v>136.43799999999999</v>
      </c>
      <c r="V789">
        <v>138.33099999999999</v>
      </c>
      <c r="W789">
        <v>140.24700000000001</v>
      </c>
      <c r="X789">
        <v>142.149</v>
      </c>
      <c r="Y789">
        <v>144</v>
      </c>
      <c r="Z789">
        <v>145.869</v>
      </c>
      <c r="AA789">
        <v>147.67599999999999</v>
      </c>
      <c r="AB789">
        <v>149.43700000000001</v>
      </c>
      <c r="AC789">
        <v>151.227</v>
      </c>
      <c r="AD789">
        <v>152.97800000000001</v>
      </c>
      <c r="AE789">
        <v>154.68100000000001</v>
      </c>
      <c r="AF789">
        <v>156.39599999999999</v>
      </c>
      <c r="AG789">
        <v>158.16900000000001</v>
      </c>
      <c r="AH789">
        <v>159.93899999999999</v>
      </c>
    </row>
    <row r="790" spans="1:34" x14ac:dyDescent="0.25">
      <c r="A790" t="s">
        <v>518</v>
      </c>
      <c r="C790">
        <v>108.02200000000001</v>
      </c>
      <c r="D790">
        <v>105.035</v>
      </c>
      <c r="E790">
        <v>113.37</v>
      </c>
      <c r="F790">
        <v>105.432</v>
      </c>
      <c r="G790">
        <v>113.124</v>
      </c>
      <c r="H790">
        <v>114.72</v>
      </c>
      <c r="I790">
        <v>116.36799999999999</v>
      </c>
      <c r="J790">
        <v>118.15300000000001</v>
      </c>
      <c r="K790">
        <v>119.751</v>
      </c>
      <c r="L790">
        <v>121.357</v>
      </c>
      <c r="M790">
        <v>122.892</v>
      </c>
      <c r="N790">
        <v>124.369</v>
      </c>
      <c r="O790">
        <v>125.858</v>
      </c>
      <c r="P790">
        <v>127.345</v>
      </c>
      <c r="Q790">
        <v>128.934</v>
      </c>
      <c r="R790">
        <v>130.749</v>
      </c>
      <c r="S790">
        <v>132.61699999999999</v>
      </c>
      <c r="T790">
        <v>134.53299999999999</v>
      </c>
      <c r="U790">
        <v>136.43799999999999</v>
      </c>
      <c r="V790">
        <v>138.33099999999999</v>
      </c>
      <c r="W790">
        <v>140.24700000000001</v>
      </c>
      <c r="X790">
        <v>142.149</v>
      </c>
      <c r="Y790">
        <v>144</v>
      </c>
      <c r="Z790">
        <v>145.869</v>
      </c>
      <c r="AA790">
        <v>147.67599999999999</v>
      </c>
      <c r="AB790">
        <v>149.43700000000001</v>
      </c>
      <c r="AC790">
        <v>151.227</v>
      </c>
      <c r="AD790">
        <v>152.97800000000001</v>
      </c>
      <c r="AE790">
        <v>154.68100000000001</v>
      </c>
      <c r="AF790">
        <v>156.39599999999999</v>
      </c>
      <c r="AG790">
        <v>158.16900000000001</v>
      </c>
      <c r="AH790">
        <v>159.93899999999999</v>
      </c>
    </row>
    <row r="791" spans="1:34" x14ac:dyDescent="0.25">
      <c r="A791" t="s">
        <v>517</v>
      </c>
      <c r="C791">
        <v>116.02200000000001</v>
      </c>
      <c r="D791">
        <v>112.956</v>
      </c>
      <c r="E791">
        <v>119.91500000000001</v>
      </c>
      <c r="F791">
        <v>121.18899999999999</v>
      </c>
      <c r="G791">
        <v>121.744</v>
      </c>
      <c r="H791">
        <v>123.386</v>
      </c>
      <c r="I791">
        <v>124.89</v>
      </c>
      <c r="J791">
        <v>126.282</v>
      </c>
      <c r="K791">
        <v>127.706</v>
      </c>
      <c r="L791">
        <v>129.369</v>
      </c>
      <c r="M791">
        <v>131.01599999999999</v>
      </c>
      <c r="N791">
        <v>132.61799999999999</v>
      </c>
      <c r="O791">
        <v>134.29499999999999</v>
      </c>
      <c r="P791">
        <v>135.96600000000001</v>
      </c>
      <c r="Q791">
        <v>137.702</v>
      </c>
      <c r="R791">
        <v>139.66800000000001</v>
      </c>
      <c r="S791">
        <v>141.65100000000001</v>
      </c>
      <c r="T791">
        <v>143.65199999999999</v>
      </c>
      <c r="U791">
        <v>145.62200000000001</v>
      </c>
      <c r="V791">
        <v>147.57599999999999</v>
      </c>
      <c r="W791">
        <v>149.553</v>
      </c>
      <c r="X791">
        <v>151.51900000000001</v>
      </c>
      <c r="Y791">
        <v>153.422</v>
      </c>
      <c r="Z791">
        <v>155.33699999999999</v>
      </c>
      <c r="AA791">
        <v>157.203</v>
      </c>
      <c r="AB791">
        <v>159.018</v>
      </c>
      <c r="AC791">
        <v>160.858</v>
      </c>
      <c r="AD791">
        <v>162.66200000000001</v>
      </c>
      <c r="AE791">
        <v>164.41399999999999</v>
      </c>
      <c r="AF791">
        <v>166.17099999999999</v>
      </c>
      <c r="AG791">
        <v>167.99799999999999</v>
      </c>
      <c r="AH791">
        <v>169.81899999999999</v>
      </c>
    </row>
    <row r="792" spans="1:34" x14ac:dyDescent="0.25">
      <c r="A792" t="s">
        <v>516</v>
      </c>
      <c r="C792">
        <v>116.02200000000001</v>
      </c>
      <c r="D792">
        <v>112.956</v>
      </c>
      <c r="E792">
        <v>119.91500000000001</v>
      </c>
      <c r="F792">
        <v>121.18899999999999</v>
      </c>
      <c r="G792">
        <v>121.744</v>
      </c>
      <c r="H792">
        <v>123.386</v>
      </c>
      <c r="I792">
        <v>124.89</v>
      </c>
      <c r="J792">
        <v>126.282</v>
      </c>
      <c r="K792">
        <v>127.706</v>
      </c>
      <c r="L792">
        <v>129.369</v>
      </c>
      <c r="M792">
        <v>131.01599999999999</v>
      </c>
      <c r="N792">
        <v>132.61799999999999</v>
      </c>
      <c r="O792">
        <v>134.29499999999999</v>
      </c>
      <c r="P792">
        <v>135.96600000000001</v>
      </c>
      <c r="Q792">
        <v>137.702</v>
      </c>
      <c r="R792">
        <v>139.66800000000001</v>
      </c>
      <c r="S792">
        <v>141.65100000000001</v>
      </c>
      <c r="T792">
        <v>143.65199999999999</v>
      </c>
      <c r="U792">
        <v>145.62200000000001</v>
      </c>
      <c r="V792">
        <v>147.57599999999999</v>
      </c>
      <c r="W792">
        <v>149.553</v>
      </c>
      <c r="X792">
        <v>151.51900000000001</v>
      </c>
      <c r="Y792">
        <v>153.422</v>
      </c>
      <c r="Z792">
        <v>155.33699999999999</v>
      </c>
      <c r="AA792">
        <v>157.203</v>
      </c>
      <c r="AB792">
        <v>159.018</v>
      </c>
      <c r="AC792">
        <v>160.858</v>
      </c>
      <c r="AD792">
        <v>162.66200000000001</v>
      </c>
      <c r="AE792">
        <v>164.41399999999999</v>
      </c>
      <c r="AF792">
        <v>166.17099999999999</v>
      </c>
      <c r="AG792">
        <v>167.99799999999999</v>
      </c>
      <c r="AH792">
        <v>169.81899999999999</v>
      </c>
    </row>
    <row r="793" spans="1:34" x14ac:dyDescent="0.25">
      <c r="A793" t="s">
        <v>515</v>
      </c>
      <c r="C793">
        <v>116.02200000000001</v>
      </c>
      <c r="D793">
        <v>112.956</v>
      </c>
      <c r="E793">
        <v>119.91500000000001</v>
      </c>
      <c r="F793">
        <v>121.18899999999999</v>
      </c>
      <c r="G793">
        <v>121.744</v>
      </c>
      <c r="H793">
        <v>123.386</v>
      </c>
      <c r="I793">
        <v>124.89</v>
      </c>
      <c r="J793">
        <v>126.282</v>
      </c>
      <c r="K793">
        <v>127.706</v>
      </c>
      <c r="L793">
        <v>129.369</v>
      </c>
      <c r="M793">
        <v>131.01599999999999</v>
      </c>
      <c r="N793">
        <v>132.61799999999999</v>
      </c>
      <c r="O793">
        <v>134.29499999999999</v>
      </c>
      <c r="P793">
        <v>135.96600000000001</v>
      </c>
      <c r="Q793">
        <v>137.702</v>
      </c>
      <c r="R793">
        <v>139.66800000000001</v>
      </c>
      <c r="S793">
        <v>141.65100000000001</v>
      </c>
      <c r="T793">
        <v>143.65199999999999</v>
      </c>
      <c r="U793">
        <v>145.62200000000001</v>
      </c>
      <c r="V793">
        <v>147.57599999999999</v>
      </c>
      <c r="W793">
        <v>149.553</v>
      </c>
      <c r="X793">
        <v>151.51900000000001</v>
      </c>
      <c r="Y793">
        <v>153.422</v>
      </c>
      <c r="Z793">
        <v>155.33699999999999</v>
      </c>
      <c r="AA793">
        <v>157.203</v>
      </c>
      <c r="AB793">
        <v>159.018</v>
      </c>
      <c r="AC793">
        <v>160.858</v>
      </c>
      <c r="AD793">
        <v>162.66200000000001</v>
      </c>
      <c r="AE793">
        <v>164.41399999999999</v>
      </c>
      <c r="AF793">
        <v>166.17099999999999</v>
      </c>
      <c r="AG793">
        <v>167.99799999999999</v>
      </c>
      <c r="AH793">
        <v>169.81899999999999</v>
      </c>
    </row>
    <row r="794" spans="1:34" x14ac:dyDescent="0.25">
      <c r="A794" t="s">
        <v>514</v>
      </c>
      <c r="C794">
        <v>116.02200000000001</v>
      </c>
      <c r="D794">
        <v>112.956</v>
      </c>
      <c r="E794">
        <v>119.91500000000001</v>
      </c>
      <c r="F794">
        <v>121.18899999999999</v>
      </c>
      <c r="G794">
        <v>121.744</v>
      </c>
      <c r="H794">
        <v>123.386</v>
      </c>
      <c r="I794">
        <v>124.89</v>
      </c>
      <c r="J794">
        <v>126.282</v>
      </c>
      <c r="K794">
        <v>127.706</v>
      </c>
      <c r="L794">
        <v>129.369</v>
      </c>
      <c r="M794">
        <v>131.01599999999999</v>
      </c>
      <c r="N794">
        <v>132.61799999999999</v>
      </c>
      <c r="O794">
        <v>134.29499999999999</v>
      </c>
      <c r="P794">
        <v>135.96600000000001</v>
      </c>
      <c r="Q794">
        <v>137.702</v>
      </c>
      <c r="R794">
        <v>139.66800000000001</v>
      </c>
      <c r="S794">
        <v>141.65100000000001</v>
      </c>
      <c r="T794">
        <v>143.65199999999999</v>
      </c>
      <c r="U794">
        <v>145.62200000000001</v>
      </c>
      <c r="V794">
        <v>147.57599999999999</v>
      </c>
      <c r="W794">
        <v>149.553</v>
      </c>
      <c r="X794">
        <v>151.51900000000001</v>
      </c>
      <c r="Y794">
        <v>153.422</v>
      </c>
      <c r="Z794">
        <v>155.33699999999999</v>
      </c>
      <c r="AA794">
        <v>157.203</v>
      </c>
      <c r="AB794">
        <v>159.018</v>
      </c>
      <c r="AC794">
        <v>160.858</v>
      </c>
      <c r="AD794">
        <v>162.66200000000001</v>
      </c>
      <c r="AE794">
        <v>164.41399999999999</v>
      </c>
      <c r="AF794">
        <v>166.17099999999999</v>
      </c>
      <c r="AG794">
        <v>167.99799999999999</v>
      </c>
      <c r="AH794">
        <v>169.81899999999999</v>
      </c>
    </row>
    <row r="795" spans="1:34" x14ac:dyDescent="0.25">
      <c r="A795" t="s">
        <v>513</v>
      </c>
      <c r="C795">
        <v>240.57900000000001</v>
      </c>
      <c r="D795">
        <v>234.53800000000001</v>
      </c>
      <c r="E795">
        <v>240.70099999999999</v>
      </c>
      <c r="F795">
        <v>248.142</v>
      </c>
      <c r="G795">
        <v>249.81299999999999</v>
      </c>
      <c r="H795">
        <v>252.44</v>
      </c>
      <c r="I795">
        <v>254.90600000000001</v>
      </c>
      <c r="J795">
        <v>258.03300000000002</v>
      </c>
      <c r="K795">
        <v>261.01799999999997</v>
      </c>
      <c r="L795">
        <v>264.14999999999998</v>
      </c>
      <c r="M795">
        <v>267.19900000000001</v>
      </c>
      <c r="N795">
        <v>270.13499999999999</v>
      </c>
      <c r="O795">
        <v>273.02699999999999</v>
      </c>
      <c r="P795">
        <v>275.80799999999999</v>
      </c>
      <c r="Q795">
        <v>278.71600000000001</v>
      </c>
      <c r="R795">
        <v>282.02199999999999</v>
      </c>
      <c r="S795">
        <v>285.37700000000001</v>
      </c>
      <c r="T795">
        <v>288.82900000000001</v>
      </c>
      <c r="U795">
        <v>292.29700000000003</v>
      </c>
      <c r="V795">
        <v>295.79500000000002</v>
      </c>
      <c r="W795">
        <v>299.39</v>
      </c>
      <c r="X795">
        <v>303.02199999999999</v>
      </c>
      <c r="Y795">
        <v>306.61700000000002</v>
      </c>
      <c r="Z795">
        <v>310.29599999999999</v>
      </c>
      <c r="AA795">
        <v>313.88</v>
      </c>
      <c r="AB795">
        <v>317.38799999999998</v>
      </c>
      <c r="AC795">
        <v>320.98599999999999</v>
      </c>
      <c r="AD795">
        <v>324.55799999999999</v>
      </c>
      <c r="AE795">
        <v>328.048</v>
      </c>
      <c r="AF795">
        <v>331.54500000000002</v>
      </c>
      <c r="AG795">
        <v>335.19200000000001</v>
      </c>
      <c r="AH795">
        <v>338.92</v>
      </c>
    </row>
    <row r="796" spans="1:34" x14ac:dyDescent="0.25">
      <c r="A796" t="s">
        <v>512</v>
      </c>
      <c r="C796">
        <v>240.57900000000001</v>
      </c>
      <c r="D796">
        <v>234.53800000000001</v>
      </c>
      <c r="E796">
        <v>240.70099999999999</v>
      </c>
      <c r="F796">
        <v>248.142</v>
      </c>
      <c r="G796">
        <v>249.81299999999999</v>
      </c>
      <c r="H796">
        <v>252.44</v>
      </c>
      <c r="I796">
        <v>254.90600000000001</v>
      </c>
      <c r="J796">
        <v>258.03300000000002</v>
      </c>
      <c r="K796">
        <v>261.01799999999997</v>
      </c>
      <c r="L796">
        <v>264.14999999999998</v>
      </c>
      <c r="M796">
        <v>267.19900000000001</v>
      </c>
      <c r="N796">
        <v>270.13499999999999</v>
      </c>
      <c r="O796">
        <v>273.02699999999999</v>
      </c>
      <c r="P796">
        <v>275.80799999999999</v>
      </c>
      <c r="Q796">
        <v>278.71600000000001</v>
      </c>
      <c r="R796">
        <v>282.02199999999999</v>
      </c>
      <c r="S796">
        <v>285.37700000000001</v>
      </c>
      <c r="T796">
        <v>288.82900000000001</v>
      </c>
      <c r="U796">
        <v>292.29700000000003</v>
      </c>
      <c r="V796">
        <v>295.79500000000002</v>
      </c>
      <c r="W796">
        <v>299.39</v>
      </c>
      <c r="X796">
        <v>303.02199999999999</v>
      </c>
      <c r="Y796">
        <v>306.61700000000002</v>
      </c>
      <c r="Z796">
        <v>310.29599999999999</v>
      </c>
      <c r="AA796">
        <v>313.88</v>
      </c>
      <c r="AB796">
        <v>317.38799999999998</v>
      </c>
      <c r="AC796">
        <v>320.98599999999999</v>
      </c>
      <c r="AD796">
        <v>324.55799999999999</v>
      </c>
      <c r="AE796">
        <v>328.048</v>
      </c>
      <c r="AF796">
        <v>331.54500000000002</v>
      </c>
      <c r="AG796">
        <v>335.19200000000001</v>
      </c>
      <c r="AH796">
        <v>338.92</v>
      </c>
    </row>
    <row r="797" spans="1:34" x14ac:dyDescent="0.25">
      <c r="A797" t="s">
        <v>511</v>
      </c>
      <c r="C797">
        <v>240.57900000000001</v>
      </c>
      <c r="D797">
        <v>234.53800000000001</v>
      </c>
      <c r="E797">
        <v>240.70099999999999</v>
      </c>
      <c r="F797">
        <v>248.142</v>
      </c>
      <c r="G797">
        <v>249.81299999999999</v>
      </c>
      <c r="H797">
        <v>252.44</v>
      </c>
      <c r="I797">
        <v>254.90600000000001</v>
      </c>
      <c r="J797">
        <v>258.03300000000002</v>
      </c>
      <c r="K797">
        <v>261.01799999999997</v>
      </c>
      <c r="L797">
        <v>264.14999999999998</v>
      </c>
      <c r="M797">
        <v>267.19900000000001</v>
      </c>
      <c r="N797">
        <v>270.13499999999999</v>
      </c>
      <c r="O797">
        <v>273.02699999999999</v>
      </c>
      <c r="P797">
        <v>275.80799999999999</v>
      </c>
      <c r="Q797">
        <v>278.71600000000001</v>
      </c>
      <c r="R797">
        <v>282.02199999999999</v>
      </c>
      <c r="S797">
        <v>285.37700000000001</v>
      </c>
      <c r="T797">
        <v>288.82900000000001</v>
      </c>
      <c r="U797">
        <v>292.29700000000003</v>
      </c>
      <c r="V797">
        <v>295.79500000000002</v>
      </c>
      <c r="W797">
        <v>299.39</v>
      </c>
      <c r="X797">
        <v>303.02199999999999</v>
      </c>
      <c r="Y797">
        <v>306.61700000000002</v>
      </c>
      <c r="Z797">
        <v>310.29599999999999</v>
      </c>
      <c r="AA797">
        <v>313.88</v>
      </c>
      <c r="AB797">
        <v>317.38799999999998</v>
      </c>
      <c r="AC797">
        <v>320.98599999999999</v>
      </c>
      <c r="AD797">
        <v>324.55799999999999</v>
      </c>
      <c r="AE797">
        <v>328.048</v>
      </c>
      <c r="AF797">
        <v>331.54500000000002</v>
      </c>
      <c r="AG797">
        <v>335.19200000000001</v>
      </c>
      <c r="AH797">
        <v>338.92</v>
      </c>
    </row>
    <row r="798" spans="1:34" x14ac:dyDescent="0.25">
      <c r="A798" t="s">
        <v>510</v>
      </c>
      <c r="C798">
        <v>240.57900000000001</v>
      </c>
      <c r="D798">
        <v>234.53800000000001</v>
      </c>
      <c r="E798">
        <v>240.70099999999999</v>
      </c>
      <c r="F798">
        <v>248.142</v>
      </c>
      <c r="G798">
        <v>249.81299999999999</v>
      </c>
      <c r="H798">
        <v>252.44</v>
      </c>
      <c r="I798">
        <v>254.90600000000001</v>
      </c>
      <c r="J798">
        <v>258.03300000000002</v>
      </c>
      <c r="K798">
        <v>261.01799999999997</v>
      </c>
      <c r="L798">
        <v>264.14999999999998</v>
      </c>
      <c r="M798">
        <v>267.19900000000001</v>
      </c>
      <c r="N798">
        <v>270.13499999999999</v>
      </c>
      <c r="O798">
        <v>273.02699999999999</v>
      </c>
      <c r="P798">
        <v>275.80799999999999</v>
      </c>
      <c r="Q798">
        <v>278.71600000000001</v>
      </c>
      <c r="R798">
        <v>282.02199999999999</v>
      </c>
      <c r="S798">
        <v>285.37700000000001</v>
      </c>
      <c r="T798">
        <v>288.82900000000001</v>
      </c>
      <c r="U798">
        <v>292.29700000000003</v>
      </c>
      <c r="V798">
        <v>295.79500000000002</v>
      </c>
      <c r="W798">
        <v>299.39</v>
      </c>
      <c r="X798">
        <v>303.02199999999999</v>
      </c>
      <c r="Y798">
        <v>306.61700000000002</v>
      </c>
      <c r="Z798">
        <v>310.29599999999999</v>
      </c>
      <c r="AA798">
        <v>313.88</v>
      </c>
      <c r="AB798">
        <v>317.38799999999998</v>
      </c>
      <c r="AC798">
        <v>320.98599999999999</v>
      </c>
      <c r="AD798">
        <v>324.55799999999999</v>
      </c>
      <c r="AE798">
        <v>328.048</v>
      </c>
      <c r="AF798">
        <v>331.54500000000002</v>
      </c>
      <c r="AG798">
        <v>335.19200000000001</v>
      </c>
      <c r="AH798">
        <v>338.92</v>
      </c>
    </row>
    <row r="799" spans="1:34" x14ac:dyDescent="0.25">
      <c r="A799" t="s">
        <v>509</v>
      </c>
      <c r="C799">
        <v>451.24700000000001</v>
      </c>
      <c r="D799">
        <v>439.35199999999998</v>
      </c>
      <c r="E799">
        <v>449.18</v>
      </c>
      <c r="F799">
        <v>465.02100000000002</v>
      </c>
      <c r="G799">
        <v>469.76299999999998</v>
      </c>
      <c r="H799">
        <v>473.47800000000001</v>
      </c>
      <c r="I799">
        <v>476.745</v>
      </c>
      <c r="J799">
        <v>482.99099999999999</v>
      </c>
      <c r="K799">
        <v>490.92700000000002</v>
      </c>
      <c r="L799">
        <v>498.56099999999998</v>
      </c>
      <c r="M799">
        <v>504.50099999999998</v>
      </c>
      <c r="N799">
        <v>510.54700000000003</v>
      </c>
      <c r="O799">
        <v>517.91</v>
      </c>
      <c r="P799">
        <v>523.67899999999997</v>
      </c>
      <c r="Q799">
        <v>527.00400000000002</v>
      </c>
      <c r="R799">
        <v>530.07000000000005</v>
      </c>
      <c r="S799">
        <v>534.09299999999996</v>
      </c>
      <c r="T799">
        <v>538.57899999999995</v>
      </c>
      <c r="U799">
        <v>542.76</v>
      </c>
      <c r="V799">
        <v>547.10299999999995</v>
      </c>
      <c r="W799">
        <v>551.71699999999998</v>
      </c>
      <c r="X799">
        <v>556.31100000000004</v>
      </c>
      <c r="Y799">
        <v>560.71900000000005</v>
      </c>
      <c r="Z799">
        <v>565.64800000000002</v>
      </c>
      <c r="AA799">
        <v>570.51599999999996</v>
      </c>
      <c r="AB799">
        <v>575.36300000000006</v>
      </c>
      <c r="AC799">
        <v>579.98299999999995</v>
      </c>
      <c r="AD799">
        <v>584.19600000000003</v>
      </c>
      <c r="AE799">
        <v>588.755</v>
      </c>
      <c r="AF799">
        <v>593.41499999999996</v>
      </c>
      <c r="AG799">
        <v>597.86</v>
      </c>
      <c r="AH799">
        <v>602.20799999999997</v>
      </c>
    </row>
    <row r="800" spans="1:34" x14ac:dyDescent="0.25">
      <c r="A800" t="s">
        <v>508</v>
      </c>
      <c r="C800">
        <v>451.24700000000001</v>
      </c>
      <c r="D800">
        <v>439.35199999999998</v>
      </c>
      <c r="E800">
        <v>449.18</v>
      </c>
      <c r="F800">
        <v>465.02100000000002</v>
      </c>
      <c r="G800">
        <v>469.76299999999998</v>
      </c>
      <c r="H800">
        <v>473.47800000000001</v>
      </c>
      <c r="I800">
        <v>476.745</v>
      </c>
      <c r="J800">
        <v>482.99099999999999</v>
      </c>
      <c r="K800">
        <v>490.92700000000002</v>
      </c>
      <c r="L800">
        <v>498.56099999999998</v>
      </c>
      <c r="M800">
        <v>504.50099999999998</v>
      </c>
      <c r="N800">
        <v>510.54700000000003</v>
      </c>
      <c r="O800">
        <v>517.91</v>
      </c>
      <c r="P800">
        <v>523.67899999999997</v>
      </c>
      <c r="Q800">
        <v>527.00400000000002</v>
      </c>
      <c r="R800">
        <v>530.07000000000005</v>
      </c>
      <c r="S800">
        <v>534.09299999999996</v>
      </c>
      <c r="T800">
        <v>538.57899999999995</v>
      </c>
      <c r="U800">
        <v>542.76</v>
      </c>
      <c r="V800">
        <v>547.10299999999995</v>
      </c>
      <c r="W800">
        <v>551.71699999999998</v>
      </c>
      <c r="X800">
        <v>556.31100000000004</v>
      </c>
      <c r="Y800">
        <v>560.71900000000005</v>
      </c>
      <c r="Z800">
        <v>565.64800000000002</v>
      </c>
      <c r="AA800">
        <v>570.51599999999996</v>
      </c>
      <c r="AB800">
        <v>575.36300000000006</v>
      </c>
      <c r="AC800">
        <v>579.98299999999995</v>
      </c>
      <c r="AD800">
        <v>584.19600000000003</v>
      </c>
      <c r="AE800">
        <v>588.755</v>
      </c>
      <c r="AF800">
        <v>593.41499999999996</v>
      </c>
      <c r="AG800">
        <v>597.86</v>
      </c>
      <c r="AH800">
        <v>602.20799999999997</v>
      </c>
    </row>
    <row r="801" spans="1:34" x14ac:dyDescent="0.25">
      <c r="A801" t="s">
        <v>507</v>
      </c>
      <c r="C801">
        <v>451.24700000000001</v>
      </c>
      <c r="D801">
        <v>439.35199999999998</v>
      </c>
      <c r="E801">
        <v>449.18</v>
      </c>
      <c r="F801">
        <v>465.02100000000002</v>
      </c>
      <c r="G801">
        <v>469.76299999999998</v>
      </c>
      <c r="H801">
        <v>473.47800000000001</v>
      </c>
      <c r="I801">
        <v>476.745</v>
      </c>
      <c r="J801">
        <v>482.99099999999999</v>
      </c>
      <c r="K801">
        <v>490.92700000000002</v>
      </c>
      <c r="L801">
        <v>498.56099999999998</v>
      </c>
      <c r="M801">
        <v>504.50099999999998</v>
      </c>
      <c r="N801">
        <v>510.54700000000003</v>
      </c>
      <c r="O801">
        <v>517.91</v>
      </c>
      <c r="P801">
        <v>523.67899999999997</v>
      </c>
      <c r="Q801">
        <v>527.00400000000002</v>
      </c>
      <c r="R801">
        <v>530.07000000000005</v>
      </c>
      <c r="S801">
        <v>534.09299999999996</v>
      </c>
      <c r="T801">
        <v>538.57899999999995</v>
      </c>
      <c r="U801">
        <v>542.76</v>
      </c>
      <c r="V801">
        <v>547.10299999999995</v>
      </c>
      <c r="W801">
        <v>551.71699999999998</v>
      </c>
      <c r="X801">
        <v>556.31100000000004</v>
      </c>
      <c r="Y801">
        <v>560.71900000000005</v>
      </c>
      <c r="Z801">
        <v>565.64800000000002</v>
      </c>
      <c r="AA801">
        <v>570.51599999999996</v>
      </c>
      <c r="AB801">
        <v>575.36300000000006</v>
      </c>
      <c r="AC801">
        <v>579.98299999999995</v>
      </c>
      <c r="AD801">
        <v>584.19600000000003</v>
      </c>
      <c r="AE801">
        <v>588.755</v>
      </c>
      <c r="AF801">
        <v>593.41499999999996</v>
      </c>
      <c r="AG801">
        <v>597.86</v>
      </c>
      <c r="AH801">
        <v>602.20799999999997</v>
      </c>
    </row>
    <row r="802" spans="1:34" x14ac:dyDescent="0.25">
      <c r="A802" t="s">
        <v>506</v>
      </c>
      <c r="C802">
        <v>451.24700000000001</v>
      </c>
      <c r="D802">
        <v>439.35199999999998</v>
      </c>
      <c r="E802">
        <v>449.18</v>
      </c>
      <c r="F802">
        <v>465.02100000000002</v>
      </c>
      <c r="G802">
        <v>469.76299999999998</v>
      </c>
      <c r="H802">
        <v>473.47800000000001</v>
      </c>
      <c r="I802">
        <v>476.745</v>
      </c>
      <c r="J802">
        <v>482.99099999999999</v>
      </c>
      <c r="K802">
        <v>490.92700000000002</v>
      </c>
      <c r="L802">
        <v>498.56099999999998</v>
      </c>
      <c r="M802">
        <v>504.50099999999998</v>
      </c>
      <c r="N802">
        <v>510.54700000000003</v>
      </c>
      <c r="O802">
        <v>517.91</v>
      </c>
      <c r="P802">
        <v>523.67899999999997</v>
      </c>
      <c r="Q802">
        <v>527.00400000000002</v>
      </c>
      <c r="R802">
        <v>530.07000000000005</v>
      </c>
      <c r="S802">
        <v>534.09299999999996</v>
      </c>
      <c r="T802">
        <v>538.57899999999995</v>
      </c>
      <c r="U802">
        <v>542.76</v>
      </c>
      <c r="V802">
        <v>547.10299999999995</v>
      </c>
      <c r="W802">
        <v>551.71699999999998</v>
      </c>
      <c r="X802">
        <v>556.31100000000004</v>
      </c>
      <c r="Y802">
        <v>560.71900000000005</v>
      </c>
      <c r="Z802">
        <v>565.64800000000002</v>
      </c>
      <c r="AA802">
        <v>570.51599999999996</v>
      </c>
      <c r="AB802">
        <v>575.36300000000006</v>
      </c>
      <c r="AC802">
        <v>579.98299999999995</v>
      </c>
      <c r="AD802">
        <v>584.19600000000003</v>
      </c>
      <c r="AE802">
        <v>588.755</v>
      </c>
      <c r="AF802">
        <v>593.41499999999996</v>
      </c>
      <c r="AG802">
        <v>597.86</v>
      </c>
      <c r="AH802">
        <v>602.20799999999997</v>
      </c>
    </row>
    <row r="804" spans="1:34" x14ac:dyDescent="0.25">
      <c r="A804" t="s">
        <v>350</v>
      </c>
    </row>
    <row r="806" spans="1:34" x14ac:dyDescent="0.25">
      <c r="A806" t="s">
        <v>505</v>
      </c>
    </row>
    <row r="807" spans="1:34" x14ac:dyDescent="0.25">
      <c r="A807" t="s">
        <v>455</v>
      </c>
    </row>
    <row r="808" spans="1:34" x14ac:dyDescent="0.25">
      <c r="A808" t="s">
        <v>343</v>
      </c>
      <c r="C808">
        <v>2.0539999999999998</v>
      </c>
      <c r="D808">
        <v>1.9870000000000001</v>
      </c>
      <c r="E808">
        <v>2.0950000000000002</v>
      </c>
      <c r="F808">
        <v>1.9670000000000001</v>
      </c>
      <c r="G808">
        <v>2.17</v>
      </c>
      <c r="H808">
        <v>2.2010000000000001</v>
      </c>
      <c r="I808">
        <v>2.2320000000000002</v>
      </c>
      <c r="J808">
        <v>2.266</v>
      </c>
      <c r="K808">
        <v>2.2959999999999998</v>
      </c>
      <c r="L808">
        <v>2.3260000000000001</v>
      </c>
      <c r="M808">
        <v>2.355</v>
      </c>
      <c r="N808">
        <v>2.3820000000000001</v>
      </c>
      <c r="O808">
        <v>2.411</v>
      </c>
      <c r="P808">
        <v>2.4409999999999998</v>
      </c>
      <c r="Q808">
        <v>2.472</v>
      </c>
      <c r="R808">
        <v>2.508</v>
      </c>
      <c r="S808">
        <v>2.5449999999999999</v>
      </c>
      <c r="T808">
        <v>2.5830000000000002</v>
      </c>
      <c r="U808">
        <v>2.6190000000000002</v>
      </c>
      <c r="V808">
        <v>2.6549999999999998</v>
      </c>
      <c r="W808">
        <v>2.6909999999999998</v>
      </c>
      <c r="X808">
        <v>2.7269999999999999</v>
      </c>
      <c r="Y808">
        <v>2.762</v>
      </c>
      <c r="Z808">
        <v>2.798</v>
      </c>
      <c r="AA808">
        <v>2.8340000000000001</v>
      </c>
      <c r="AB808">
        <v>2.8679999999999999</v>
      </c>
      <c r="AC808">
        <v>2.903</v>
      </c>
      <c r="AD808">
        <v>2.9369999999999998</v>
      </c>
      <c r="AE808">
        <v>2.9710000000000001</v>
      </c>
      <c r="AF808">
        <v>3.0049999999999999</v>
      </c>
      <c r="AG808">
        <v>3.04</v>
      </c>
      <c r="AH808">
        <v>3.0750000000000002</v>
      </c>
    </row>
    <row r="809" spans="1:34" x14ac:dyDescent="0.25">
      <c r="A809" t="s">
        <v>342</v>
      </c>
      <c r="C809">
        <v>35.027000000000001</v>
      </c>
      <c r="D809">
        <v>33.427</v>
      </c>
      <c r="E809">
        <v>37.064</v>
      </c>
      <c r="F809">
        <v>34.851999999999997</v>
      </c>
      <c r="G809">
        <v>36.082000000000001</v>
      </c>
      <c r="H809">
        <v>36.39</v>
      </c>
      <c r="I809">
        <v>36.732999999999997</v>
      </c>
      <c r="J809">
        <v>37.131999999999998</v>
      </c>
      <c r="K809">
        <v>37.465000000000003</v>
      </c>
      <c r="L809">
        <v>37.808999999999997</v>
      </c>
      <c r="M809">
        <v>38.155000000000001</v>
      </c>
      <c r="N809">
        <v>38.466999999999999</v>
      </c>
      <c r="O809">
        <v>38.841999999999999</v>
      </c>
      <c r="P809">
        <v>39.229999999999997</v>
      </c>
      <c r="Q809">
        <v>39.651000000000003</v>
      </c>
      <c r="R809">
        <v>40.155000000000001</v>
      </c>
      <c r="S809">
        <v>40.673000000000002</v>
      </c>
      <c r="T809">
        <v>41.225000000000001</v>
      </c>
      <c r="U809">
        <v>41.734999999999999</v>
      </c>
      <c r="V809">
        <v>42.226999999999997</v>
      </c>
      <c r="W809">
        <v>42.735999999999997</v>
      </c>
      <c r="X809">
        <v>43.216000000000001</v>
      </c>
      <c r="Y809">
        <v>43.674999999999997</v>
      </c>
      <c r="Z809">
        <v>44.173999999999999</v>
      </c>
      <c r="AA809">
        <v>44.661999999999999</v>
      </c>
      <c r="AB809">
        <v>45.139000000000003</v>
      </c>
      <c r="AC809">
        <v>45.625</v>
      </c>
      <c r="AD809">
        <v>46.01</v>
      </c>
      <c r="AE809">
        <v>46.396999999999998</v>
      </c>
      <c r="AF809">
        <v>46.805</v>
      </c>
      <c r="AG809">
        <v>47.243000000000002</v>
      </c>
      <c r="AH809">
        <v>47.689</v>
      </c>
    </row>
    <row r="810" spans="1:34" x14ac:dyDescent="0.25">
      <c r="A810" t="s">
        <v>341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25">
      <c r="A811" t="s">
        <v>339</v>
      </c>
      <c r="C811">
        <v>91.147000000000006</v>
      </c>
      <c r="D811">
        <v>89.149000000000001</v>
      </c>
      <c r="E811">
        <v>95.013000000000005</v>
      </c>
      <c r="F811">
        <v>88.388000000000005</v>
      </c>
      <c r="G811">
        <v>94.477000000000004</v>
      </c>
      <c r="H811">
        <v>95.454999999999998</v>
      </c>
      <c r="I811">
        <v>96.397000000000006</v>
      </c>
      <c r="J811">
        <v>97.412999999999997</v>
      </c>
      <c r="K811">
        <v>98.27</v>
      </c>
      <c r="L811">
        <v>98.180999999999997</v>
      </c>
      <c r="M811">
        <v>98.173000000000002</v>
      </c>
      <c r="N811">
        <v>97.947999999999993</v>
      </c>
      <c r="O811">
        <v>97.861000000000004</v>
      </c>
      <c r="P811">
        <v>97.766000000000005</v>
      </c>
      <c r="Q811">
        <v>97.644999999999996</v>
      </c>
      <c r="R811">
        <v>97.680999999999997</v>
      </c>
      <c r="S811">
        <v>97.73</v>
      </c>
      <c r="T811">
        <v>97.923000000000002</v>
      </c>
      <c r="U811">
        <v>97.975999999999999</v>
      </c>
      <c r="V811">
        <v>98.022999999999996</v>
      </c>
      <c r="W811">
        <v>98.111999999999995</v>
      </c>
      <c r="X811">
        <v>98.164000000000001</v>
      </c>
      <c r="Y811">
        <v>98.222999999999999</v>
      </c>
      <c r="Z811">
        <v>98.430999999999997</v>
      </c>
      <c r="AA811">
        <v>98.635999999999996</v>
      </c>
      <c r="AB811">
        <v>98.802000000000007</v>
      </c>
      <c r="AC811">
        <v>99.001000000000005</v>
      </c>
      <c r="AD811">
        <v>99.21</v>
      </c>
      <c r="AE811">
        <v>99.427000000000007</v>
      </c>
      <c r="AF811">
        <v>99.683000000000007</v>
      </c>
      <c r="AG811">
        <v>99.995999999999995</v>
      </c>
      <c r="AH811">
        <v>100.315</v>
      </c>
    </row>
    <row r="812" spans="1:34" x14ac:dyDescent="0.25">
      <c r="A812" t="s">
        <v>338</v>
      </c>
      <c r="C812">
        <v>6.5990000000000002</v>
      </c>
      <c r="D812">
        <v>6.3730000000000002</v>
      </c>
      <c r="E812">
        <v>6.7229999999999999</v>
      </c>
      <c r="F812">
        <v>6.14</v>
      </c>
      <c r="G812">
        <v>6.524</v>
      </c>
      <c r="H812">
        <v>6.5490000000000004</v>
      </c>
      <c r="I812">
        <v>6.5490000000000004</v>
      </c>
      <c r="J812">
        <v>6.5359999999999996</v>
      </c>
      <c r="K812">
        <v>6.468</v>
      </c>
      <c r="L812">
        <v>6.3760000000000003</v>
      </c>
      <c r="M812">
        <v>6.26</v>
      </c>
      <c r="N812">
        <v>6.1689999999999996</v>
      </c>
      <c r="O812">
        <v>6.08</v>
      </c>
      <c r="P812">
        <v>5.9950000000000001</v>
      </c>
      <c r="Q812">
        <v>5.9020000000000001</v>
      </c>
      <c r="R812">
        <v>5.8120000000000003</v>
      </c>
      <c r="S812">
        <v>5.7439999999999998</v>
      </c>
      <c r="T812">
        <v>5.6509999999999998</v>
      </c>
      <c r="U812">
        <v>5.569</v>
      </c>
      <c r="V812">
        <v>5.4939999999999998</v>
      </c>
      <c r="W812">
        <v>5.4139999999999997</v>
      </c>
      <c r="X812">
        <v>5.3490000000000002</v>
      </c>
      <c r="Y812">
        <v>5.282</v>
      </c>
      <c r="Z812">
        <v>5.2110000000000003</v>
      </c>
      <c r="AA812">
        <v>5.14</v>
      </c>
      <c r="AB812">
        <v>5.077</v>
      </c>
      <c r="AC812">
        <v>5.016</v>
      </c>
      <c r="AD812">
        <v>4.9589999999999996</v>
      </c>
      <c r="AE812">
        <v>4.9059999999999997</v>
      </c>
      <c r="AF812">
        <v>4.8550000000000004</v>
      </c>
      <c r="AG812">
        <v>4.8079999999999998</v>
      </c>
      <c r="AH812">
        <v>4.7629999999999999</v>
      </c>
    </row>
    <row r="813" spans="1:34" x14ac:dyDescent="0.25">
      <c r="A813" t="s">
        <v>337</v>
      </c>
      <c r="C813">
        <v>14.943</v>
      </c>
      <c r="D813">
        <v>14.664</v>
      </c>
      <c r="E813">
        <v>15.65</v>
      </c>
      <c r="F813">
        <v>14.739000000000001</v>
      </c>
      <c r="G813">
        <v>15.766999999999999</v>
      </c>
      <c r="H813">
        <v>16.023</v>
      </c>
      <c r="I813">
        <v>16.331</v>
      </c>
      <c r="J813">
        <v>16.666</v>
      </c>
      <c r="K813">
        <v>16.963999999999999</v>
      </c>
      <c r="L813">
        <v>17.225999999999999</v>
      </c>
      <c r="M813">
        <v>17.433</v>
      </c>
      <c r="N813">
        <v>17.681999999999999</v>
      </c>
      <c r="O813">
        <v>17.951000000000001</v>
      </c>
      <c r="P813">
        <v>18.193000000000001</v>
      </c>
      <c r="Q813">
        <v>18.501999999999999</v>
      </c>
      <c r="R813">
        <v>18.824999999999999</v>
      </c>
      <c r="S813">
        <v>19.123999999999999</v>
      </c>
      <c r="T813">
        <v>19.399000000000001</v>
      </c>
      <c r="U813">
        <v>19.736000000000001</v>
      </c>
      <c r="V813">
        <v>20.074000000000002</v>
      </c>
      <c r="W813">
        <v>20.463999999999999</v>
      </c>
      <c r="X813">
        <v>20.823</v>
      </c>
      <c r="Y813">
        <v>21.18</v>
      </c>
      <c r="Z813">
        <v>21.532</v>
      </c>
      <c r="AA813">
        <v>21.884</v>
      </c>
      <c r="AB813">
        <v>22.247</v>
      </c>
      <c r="AC813">
        <v>22.619</v>
      </c>
      <c r="AD813">
        <v>22.984999999999999</v>
      </c>
      <c r="AE813">
        <v>23.344000000000001</v>
      </c>
      <c r="AF813">
        <v>23.71</v>
      </c>
      <c r="AG813">
        <v>24.091000000000001</v>
      </c>
      <c r="AH813">
        <v>24.48</v>
      </c>
    </row>
    <row r="814" spans="1:34" x14ac:dyDescent="0.25">
      <c r="A814" t="s">
        <v>286</v>
      </c>
      <c r="C814">
        <v>149.77000000000001</v>
      </c>
      <c r="D814">
        <v>145.601</v>
      </c>
      <c r="E814">
        <v>156.54499999999999</v>
      </c>
      <c r="F814">
        <v>146.08600000000001</v>
      </c>
      <c r="G814">
        <v>155.02099999999999</v>
      </c>
      <c r="H814">
        <v>156.61799999999999</v>
      </c>
      <c r="I814">
        <v>158.24199999999999</v>
      </c>
      <c r="J814">
        <v>160.01400000000001</v>
      </c>
      <c r="K814">
        <v>161.46199999999999</v>
      </c>
      <c r="L814">
        <v>161.91800000000001</v>
      </c>
      <c r="M814">
        <v>162.375</v>
      </c>
      <c r="N814">
        <v>162.648</v>
      </c>
      <c r="O814">
        <v>163.14599999999999</v>
      </c>
      <c r="P814">
        <v>163.624</v>
      </c>
      <c r="Q814">
        <v>164.173</v>
      </c>
      <c r="R814">
        <v>164.98099999999999</v>
      </c>
      <c r="S814">
        <v>165.816</v>
      </c>
      <c r="T814">
        <v>166.78100000000001</v>
      </c>
      <c r="U814">
        <v>167.63399999999999</v>
      </c>
      <c r="V814">
        <v>168.47200000000001</v>
      </c>
      <c r="W814">
        <v>169.417</v>
      </c>
      <c r="X814">
        <v>170.27799999999999</v>
      </c>
      <c r="Y814">
        <v>171.12100000000001</v>
      </c>
      <c r="Z814">
        <v>172.14699999999999</v>
      </c>
      <c r="AA814">
        <v>173.15600000000001</v>
      </c>
      <c r="AB814">
        <v>174.13200000000001</v>
      </c>
      <c r="AC814">
        <v>175.16300000000001</v>
      </c>
      <c r="AD814">
        <v>176.101</v>
      </c>
      <c r="AE814">
        <v>177.04499999999999</v>
      </c>
      <c r="AF814">
        <v>178.05799999999999</v>
      </c>
      <c r="AG814">
        <v>179.178</v>
      </c>
      <c r="AH814">
        <v>180.322</v>
      </c>
    </row>
    <row r="815" spans="1:34" x14ac:dyDescent="0.25">
      <c r="A815" t="s">
        <v>454</v>
      </c>
    </row>
    <row r="816" spans="1:34" x14ac:dyDescent="0.25">
      <c r="A816" t="s">
        <v>343</v>
      </c>
      <c r="C816">
        <v>5.1180000000000003</v>
      </c>
      <c r="D816">
        <v>4.9509999999999996</v>
      </c>
      <c r="E816">
        <v>5.202</v>
      </c>
      <c r="F816">
        <v>4.8789999999999996</v>
      </c>
      <c r="G816">
        <v>5.38</v>
      </c>
      <c r="H816">
        <v>5.4509999999999996</v>
      </c>
      <c r="I816">
        <v>5.5229999999999997</v>
      </c>
      <c r="J816">
        <v>5.6020000000000003</v>
      </c>
      <c r="K816">
        <v>5.6710000000000003</v>
      </c>
      <c r="L816">
        <v>5.7409999999999997</v>
      </c>
      <c r="M816">
        <v>5.8090000000000002</v>
      </c>
      <c r="N816">
        <v>5.8730000000000002</v>
      </c>
      <c r="O816">
        <v>5.9429999999999996</v>
      </c>
      <c r="P816">
        <v>6.0129999999999999</v>
      </c>
      <c r="Q816">
        <v>6.0869999999999997</v>
      </c>
      <c r="R816">
        <v>6.1719999999999997</v>
      </c>
      <c r="S816">
        <v>6.258</v>
      </c>
      <c r="T816">
        <v>6.3470000000000004</v>
      </c>
      <c r="U816">
        <v>6.4329999999999998</v>
      </c>
      <c r="V816">
        <v>6.5170000000000003</v>
      </c>
      <c r="W816">
        <v>6.6029999999999998</v>
      </c>
      <c r="X816">
        <v>6.6870000000000003</v>
      </c>
      <c r="Y816">
        <v>6.7690000000000001</v>
      </c>
      <c r="Z816">
        <v>6.8550000000000004</v>
      </c>
      <c r="AA816">
        <v>6.9379999999999997</v>
      </c>
      <c r="AB816">
        <v>7.0190000000000001</v>
      </c>
      <c r="AC816">
        <v>7.101</v>
      </c>
      <c r="AD816">
        <v>7.181</v>
      </c>
      <c r="AE816">
        <v>7.26</v>
      </c>
      <c r="AF816">
        <v>7.34</v>
      </c>
      <c r="AG816">
        <v>7.423</v>
      </c>
      <c r="AH816">
        <v>7.5060000000000002</v>
      </c>
    </row>
    <row r="817" spans="1:34" x14ac:dyDescent="0.25">
      <c r="A817" t="s">
        <v>453</v>
      </c>
    </row>
    <row r="818" spans="1:34" x14ac:dyDescent="0.25">
      <c r="A818" t="s">
        <v>343</v>
      </c>
      <c r="C818">
        <v>30.855</v>
      </c>
      <c r="D818">
        <v>30.259</v>
      </c>
      <c r="E818">
        <v>31.437000000000001</v>
      </c>
      <c r="F818">
        <v>29.861999999999998</v>
      </c>
      <c r="G818">
        <v>32.698999999999998</v>
      </c>
      <c r="H818">
        <v>33.043999999999997</v>
      </c>
      <c r="I818">
        <v>33.389000000000003</v>
      </c>
      <c r="J818">
        <v>33.798999999999999</v>
      </c>
      <c r="K818">
        <v>34.173999999999999</v>
      </c>
      <c r="L818">
        <v>34.546999999999997</v>
      </c>
      <c r="M818">
        <v>34.881999999999998</v>
      </c>
      <c r="N818">
        <v>35.201000000000001</v>
      </c>
      <c r="O818">
        <v>35.543999999999997</v>
      </c>
      <c r="P818">
        <v>35.868000000000002</v>
      </c>
      <c r="Q818">
        <v>36.197000000000003</v>
      </c>
      <c r="R818">
        <v>36.576999999999998</v>
      </c>
      <c r="S818">
        <v>36.975000000000001</v>
      </c>
      <c r="T818">
        <v>37.381999999999998</v>
      </c>
      <c r="U818">
        <v>37.78</v>
      </c>
      <c r="V818">
        <v>38.173000000000002</v>
      </c>
      <c r="W818">
        <v>38.576000000000001</v>
      </c>
      <c r="X818">
        <v>38.969000000000001</v>
      </c>
      <c r="Y818">
        <v>39.347000000000001</v>
      </c>
      <c r="Z818">
        <v>39.738</v>
      </c>
      <c r="AA818">
        <v>40.113</v>
      </c>
      <c r="AB818">
        <v>40.475000000000001</v>
      </c>
      <c r="AC818">
        <v>40.841000000000001</v>
      </c>
      <c r="AD818">
        <v>41.194000000000003</v>
      </c>
      <c r="AE818">
        <v>41.536999999999999</v>
      </c>
      <c r="AF818">
        <v>41.881</v>
      </c>
      <c r="AG818">
        <v>42.234999999999999</v>
      </c>
      <c r="AH818">
        <v>42.585000000000001</v>
      </c>
    </row>
    <row r="819" spans="1:34" x14ac:dyDescent="0.25">
      <c r="A819" t="s">
        <v>342</v>
      </c>
      <c r="C819">
        <v>3.6469999999999998</v>
      </c>
      <c r="D819">
        <v>3.4820000000000002</v>
      </c>
      <c r="E819">
        <v>3.9260000000000002</v>
      </c>
      <c r="F819">
        <v>3.7629999999999999</v>
      </c>
      <c r="G819">
        <v>3.9409999999999998</v>
      </c>
      <c r="H819">
        <v>3.9969999999999999</v>
      </c>
      <c r="I819">
        <v>4.0510000000000002</v>
      </c>
      <c r="J819">
        <v>4.1109999999999998</v>
      </c>
      <c r="K819">
        <v>4.1619999999999999</v>
      </c>
      <c r="L819">
        <v>4.2149999999999999</v>
      </c>
      <c r="M819">
        <v>4.2679999999999998</v>
      </c>
      <c r="N819">
        <v>4.3159999999999998</v>
      </c>
      <c r="O819">
        <v>4.3710000000000004</v>
      </c>
      <c r="P819">
        <v>4.4279999999999999</v>
      </c>
      <c r="Q819">
        <v>4.4889999999999999</v>
      </c>
      <c r="R819">
        <v>4.5599999999999996</v>
      </c>
      <c r="S819">
        <v>4.633</v>
      </c>
      <c r="T819">
        <v>4.71</v>
      </c>
      <c r="U819">
        <v>4.7830000000000004</v>
      </c>
      <c r="V819">
        <v>4.8540000000000001</v>
      </c>
      <c r="W819">
        <v>4.9269999999999996</v>
      </c>
      <c r="X819">
        <v>4.9969999999999999</v>
      </c>
      <c r="Y819">
        <v>5.0659999999999998</v>
      </c>
      <c r="Z819">
        <v>5.1390000000000002</v>
      </c>
      <c r="AA819">
        <v>5.2089999999999996</v>
      </c>
      <c r="AB819">
        <v>5.2770000000000001</v>
      </c>
      <c r="AC819">
        <v>5.3470000000000004</v>
      </c>
      <c r="AD819">
        <v>5.415</v>
      </c>
      <c r="AE819">
        <v>5.4820000000000002</v>
      </c>
      <c r="AF819">
        <v>5.5490000000000004</v>
      </c>
      <c r="AG819">
        <v>5.6189999999999998</v>
      </c>
      <c r="AH819">
        <v>5.6890000000000001</v>
      </c>
    </row>
    <row r="820" spans="1:34" x14ac:dyDescent="0.25">
      <c r="A820" t="s">
        <v>339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25">
      <c r="A821" t="s">
        <v>338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25">
      <c r="A822" t="s">
        <v>286</v>
      </c>
      <c r="C822">
        <v>34.502000000000002</v>
      </c>
      <c r="D822">
        <v>33.74</v>
      </c>
      <c r="E822">
        <v>35.363999999999997</v>
      </c>
      <c r="F822">
        <v>33.625</v>
      </c>
      <c r="G822">
        <v>36.64</v>
      </c>
      <c r="H822">
        <v>37.04</v>
      </c>
      <c r="I822">
        <v>37.44</v>
      </c>
      <c r="J822">
        <v>37.909999999999997</v>
      </c>
      <c r="K822">
        <v>38.337000000000003</v>
      </c>
      <c r="L822">
        <v>38.762999999999998</v>
      </c>
      <c r="M822">
        <v>39.15</v>
      </c>
      <c r="N822">
        <v>39.517000000000003</v>
      </c>
      <c r="O822">
        <v>39.914999999999999</v>
      </c>
      <c r="P822">
        <v>40.295999999999999</v>
      </c>
      <c r="Q822">
        <v>40.685000000000002</v>
      </c>
      <c r="R822">
        <v>41.137</v>
      </c>
      <c r="S822">
        <v>41.607999999999997</v>
      </c>
      <c r="T822">
        <v>42.091999999999999</v>
      </c>
      <c r="U822">
        <v>42.561999999999998</v>
      </c>
      <c r="V822">
        <v>43.027999999999999</v>
      </c>
      <c r="W822">
        <v>43.503</v>
      </c>
      <c r="X822">
        <v>43.966000000000001</v>
      </c>
      <c r="Y822">
        <v>44.412999999999997</v>
      </c>
      <c r="Z822">
        <v>44.877000000000002</v>
      </c>
      <c r="AA822">
        <v>45.322000000000003</v>
      </c>
      <c r="AB822">
        <v>45.752000000000002</v>
      </c>
      <c r="AC822">
        <v>46.186999999999998</v>
      </c>
      <c r="AD822">
        <v>46.609000000000002</v>
      </c>
      <c r="AE822">
        <v>47.018000000000001</v>
      </c>
      <c r="AF822">
        <v>47.43</v>
      </c>
      <c r="AG822">
        <v>47.853999999999999</v>
      </c>
      <c r="AH822">
        <v>48.274000000000001</v>
      </c>
    </row>
    <row r="823" spans="1:34" x14ac:dyDescent="0.25">
      <c r="A823" t="s">
        <v>324</v>
      </c>
    </row>
    <row r="824" spans="1:34" x14ac:dyDescent="0.25">
      <c r="A824" t="s">
        <v>343</v>
      </c>
      <c r="C824">
        <v>1.0169999999999999</v>
      </c>
      <c r="D824">
        <v>0.98299999999999998</v>
      </c>
      <c r="E824">
        <v>1.0269999999999999</v>
      </c>
      <c r="F824">
        <v>0.96199999999999997</v>
      </c>
      <c r="G824">
        <v>1.0580000000000001</v>
      </c>
      <c r="H824">
        <v>1.069</v>
      </c>
      <c r="I824">
        <v>1.081</v>
      </c>
      <c r="J824">
        <v>1.0940000000000001</v>
      </c>
      <c r="K824">
        <v>1.105</v>
      </c>
      <c r="L824">
        <v>1.117</v>
      </c>
      <c r="M824">
        <v>1.1279999999999999</v>
      </c>
      <c r="N824">
        <v>1.139</v>
      </c>
      <c r="O824">
        <v>1.1499999999999999</v>
      </c>
      <c r="P824">
        <v>1.1619999999999999</v>
      </c>
      <c r="Q824">
        <v>1.1739999999999999</v>
      </c>
      <c r="R824">
        <v>1.1879999999999999</v>
      </c>
      <c r="S824">
        <v>1.2030000000000001</v>
      </c>
      <c r="T824">
        <v>1.218</v>
      </c>
      <c r="U824">
        <v>1.232</v>
      </c>
      <c r="V824">
        <v>1.2470000000000001</v>
      </c>
      <c r="W824">
        <v>1.2609999999999999</v>
      </c>
      <c r="X824">
        <v>1.276</v>
      </c>
      <c r="Y824">
        <v>1.2889999999999999</v>
      </c>
      <c r="Z824">
        <v>1.304</v>
      </c>
      <c r="AA824">
        <v>1.3180000000000001</v>
      </c>
      <c r="AB824">
        <v>1.3320000000000001</v>
      </c>
      <c r="AC824">
        <v>1.3460000000000001</v>
      </c>
      <c r="AD824">
        <v>1.359</v>
      </c>
      <c r="AE824">
        <v>1.373</v>
      </c>
      <c r="AF824">
        <v>1.3859999999999999</v>
      </c>
      <c r="AG824">
        <v>1.4</v>
      </c>
      <c r="AH824">
        <v>1.415</v>
      </c>
    </row>
    <row r="825" spans="1:34" x14ac:dyDescent="0.25">
      <c r="A825" t="s">
        <v>342</v>
      </c>
      <c r="C825">
        <v>2.6949999999999998</v>
      </c>
      <c r="D825">
        <v>2.5720000000000001</v>
      </c>
      <c r="E825">
        <v>2.8519999999999999</v>
      </c>
      <c r="F825">
        <v>2.6819999999999999</v>
      </c>
      <c r="G825">
        <v>2.7770000000000001</v>
      </c>
      <c r="H825">
        <v>2.8010000000000002</v>
      </c>
      <c r="I825">
        <v>2.8279999999999998</v>
      </c>
      <c r="J825">
        <v>2.86</v>
      </c>
      <c r="K825">
        <v>2.887</v>
      </c>
      <c r="L825">
        <v>2.915</v>
      </c>
      <c r="M825">
        <v>2.944</v>
      </c>
      <c r="N825">
        <v>2.9689999999999999</v>
      </c>
      <c r="O825">
        <v>3</v>
      </c>
      <c r="P825">
        <v>3.0310000000000001</v>
      </c>
      <c r="Q825">
        <v>3.0649999999999999</v>
      </c>
      <c r="R825">
        <v>3.105</v>
      </c>
      <c r="S825">
        <v>3.1459999999999999</v>
      </c>
      <c r="T825">
        <v>3.1890000000000001</v>
      </c>
      <c r="U825">
        <v>3.23</v>
      </c>
      <c r="V825">
        <v>3.2679999999999998</v>
      </c>
      <c r="W825">
        <v>3.3079999999999998</v>
      </c>
      <c r="X825">
        <v>3.3460000000000001</v>
      </c>
      <c r="Y825">
        <v>3.3809999999999998</v>
      </c>
      <c r="Z825">
        <v>3.42</v>
      </c>
      <c r="AA825">
        <v>3.4580000000000002</v>
      </c>
      <c r="AB825">
        <v>3.4950000000000001</v>
      </c>
      <c r="AC825">
        <v>3.532</v>
      </c>
      <c r="AD825">
        <v>3.5619999999999998</v>
      </c>
      <c r="AE825">
        <v>3.5910000000000002</v>
      </c>
      <c r="AF825">
        <v>3.6219999999999999</v>
      </c>
      <c r="AG825">
        <v>3.6560000000000001</v>
      </c>
      <c r="AH825">
        <v>3.6890000000000001</v>
      </c>
    </row>
    <row r="826" spans="1:34" x14ac:dyDescent="0.25">
      <c r="A826" t="s">
        <v>339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25">
      <c r="A827" t="s">
        <v>286</v>
      </c>
      <c r="C827">
        <v>3.7120000000000002</v>
      </c>
      <c r="D827">
        <v>3.556</v>
      </c>
      <c r="E827">
        <v>3.8780000000000001</v>
      </c>
      <c r="F827">
        <v>3.6440000000000001</v>
      </c>
      <c r="G827">
        <v>3.835</v>
      </c>
      <c r="H827">
        <v>3.87</v>
      </c>
      <c r="I827">
        <v>3.9089999999999998</v>
      </c>
      <c r="J827">
        <v>3.9540000000000002</v>
      </c>
      <c r="K827">
        <v>3.9929999999999999</v>
      </c>
      <c r="L827">
        <v>4.032</v>
      </c>
      <c r="M827">
        <v>4.0720000000000001</v>
      </c>
      <c r="N827">
        <v>4.1079999999999997</v>
      </c>
      <c r="O827">
        <v>4.1500000000000004</v>
      </c>
      <c r="P827">
        <v>4.1929999999999996</v>
      </c>
      <c r="Q827">
        <v>4.2389999999999999</v>
      </c>
      <c r="R827">
        <v>4.2930000000000001</v>
      </c>
      <c r="S827">
        <v>4.3490000000000002</v>
      </c>
      <c r="T827">
        <v>4.4080000000000004</v>
      </c>
      <c r="U827">
        <v>4.4619999999999997</v>
      </c>
      <c r="V827">
        <v>4.5149999999999997</v>
      </c>
      <c r="W827">
        <v>4.57</v>
      </c>
      <c r="X827">
        <v>4.6210000000000004</v>
      </c>
      <c r="Y827">
        <v>4.6710000000000003</v>
      </c>
      <c r="Z827">
        <v>4.7240000000000002</v>
      </c>
      <c r="AA827">
        <v>4.7759999999999998</v>
      </c>
      <c r="AB827">
        <v>4.8259999999999996</v>
      </c>
      <c r="AC827">
        <v>4.8780000000000001</v>
      </c>
      <c r="AD827">
        <v>4.9210000000000003</v>
      </c>
      <c r="AE827">
        <v>4.9640000000000004</v>
      </c>
      <c r="AF827">
        <v>5.008</v>
      </c>
      <c r="AG827">
        <v>5.056</v>
      </c>
      <c r="AH827">
        <v>5.1040000000000001</v>
      </c>
    </row>
    <row r="828" spans="1:34" x14ac:dyDescent="0.25">
      <c r="A828" t="s">
        <v>504</v>
      </c>
    </row>
    <row r="829" spans="1:34" x14ac:dyDescent="0.25">
      <c r="A829" t="s">
        <v>343</v>
      </c>
      <c r="C829">
        <v>39.043999999999997</v>
      </c>
      <c r="D829">
        <v>38.18</v>
      </c>
      <c r="E829">
        <v>39.762</v>
      </c>
      <c r="F829">
        <v>37.668999999999997</v>
      </c>
      <c r="G829">
        <v>41.308</v>
      </c>
      <c r="H829">
        <v>41.765000000000001</v>
      </c>
      <c r="I829">
        <v>42.225000000000001</v>
      </c>
      <c r="J829">
        <v>42.761000000000003</v>
      </c>
      <c r="K829">
        <v>43.246000000000002</v>
      </c>
      <c r="L829">
        <v>43.731000000000002</v>
      </c>
      <c r="M829">
        <v>44.173999999999999</v>
      </c>
      <c r="N829">
        <v>44.594999999999999</v>
      </c>
      <c r="O829">
        <v>45.048000000000002</v>
      </c>
      <c r="P829">
        <v>45.484000000000002</v>
      </c>
      <c r="Q829">
        <v>45.93</v>
      </c>
      <c r="R829">
        <v>46.445999999999998</v>
      </c>
      <c r="S829">
        <v>46.981000000000002</v>
      </c>
      <c r="T829">
        <v>47.53</v>
      </c>
      <c r="U829">
        <v>48.064</v>
      </c>
      <c r="V829">
        <v>48.591999999999999</v>
      </c>
      <c r="W829">
        <v>49.131999999999998</v>
      </c>
      <c r="X829">
        <v>49.658999999999999</v>
      </c>
      <c r="Y829">
        <v>50.167999999999999</v>
      </c>
      <c r="Z829">
        <v>50.695999999999998</v>
      </c>
      <c r="AA829">
        <v>51.201999999999998</v>
      </c>
      <c r="AB829">
        <v>51.692999999999998</v>
      </c>
      <c r="AC829">
        <v>52.19</v>
      </c>
      <c r="AD829">
        <v>52.671999999999997</v>
      </c>
      <c r="AE829">
        <v>53.14</v>
      </c>
      <c r="AF829">
        <v>53.612000000000002</v>
      </c>
      <c r="AG829">
        <v>54.097999999999999</v>
      </c>
      <c r="AH829">
        <v>54.581000000000003</v>
      </c>
    </row>
    <row r="830" spans="1:34" x14ac:dyDescent="0.25">
      <c r="A830" t="s">
        <v>342</v>
      </c>
      <c r="C830">
        <v>41.369</v>
      </c>
      <c r="D830">
        <v>39.481000000000002</v>
      </c>
      <c r="E830">
        <v>43.841999999999999</v>
      </c>
      <c r="F830">
        <v>41.296999999999997</v>
      </c>
      <c r="G830">
        <v>42.8</v>
      </c>
      <c r="H830">
        <v>43.186999999999998</v>
      </c>
      <c r="I830">
        <v>43.613</v>
      </c>
      <c r="J830">
        <v>44.103000000000002</v>
      </c>
      <c r="K830">
        <v>44.514000000000003</v>
      </c>
      <c r="L830">
        <v>44.939</v>
      </c>
      <c r="M830">
        <v>45.366999999999997</v>
      </c>
      <c r="N830">
        <v>45.752000000000002</v>
      </c>
      <c r="O830">
        <v>46.213000000000001</v>
      </c>
      <c r="P830">
        <v>46.689</v>
      </c>
      <c r="Q830">
        <v>47.204999999999998</v>
      </c>
      <c r="R830">
        <v>47.819000000000003</v>
      </c>
      <c r="S830">
        <v>48.451999999999998</v>
      </c>
      <c r="T830">
        <v>49.125</v>
      </c>
      <c r="U830">
        <v>49.747</v>
      </c>
      <c r="V830">
        <v>50.35</v>
      </c>
      <c r="W830">
        <v>50.970999999999997</v>
      </c>
      <c r="X830">
        <v>51.558</v>
      </c>
      <c r="Y830">
        <v>52.122</v>
      </c>
      <c r="Z830">
        <v>52.732999999999997</v>
      </c>
      <c r="AA830">
        <v>53.329000000000001</v>
      </c>
      <c r="AB830">
        <v>53.911000000000001</v>
      </c>
      <c r="AC830">
        <v>54.503999999999998</v>
      </c>
      <c r="AD830">
        <v>54.987000000000002</v>
      </c>
      <c r="AE830">
        <v>55.47</v>
      </c>
      <c r="AF830">
        <v>55.976999999999997</v>
      </c>
      <c r="AG830">
        <v>56.518000000000001</v>
      </c>
      <c r="AH830">
        <v>57.067</v>
      </c>
    </row>
    <row r="831" spans="1:34" x14ac:dyDescent="0.25">
      <c r="A831" t="s">
        <v>341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25">
      <c r="A832" t="s">
        <v>339</v>
      </c>
      <c r="C832">
        <v>91.147000000000006</v>
      </c>
      <c r="D832">
        <v>89.149000000000001</v>
      </c>
      <c r="E832">
        <v>95.013000000000005</v>
      </c>
      <c r="F832">
        <v>88.388000000000005</v>
      </c>
      <c r="G832">
        <v>94.477000000000004</v>
      </c>
      <c r="H832">
        <v>95.454999999999998</v>
      </c>
      <c r="I832">
        <v>96.397000000000006</v>
      </c>
      <c r="J832">
        <v>97.412999999999997</v>
      </c>
      <c r="K832">
        <v>98.27</v>
      </c>
      <c r="L832">
        <v>98.180999999999997</v>
      </c>
      <c r="M832">
        <v>98.173000000000002</v>
      </c>
      <c r="N832">
        <v>97.947999999999993</v>
      </c>
      <c r="O832">
        <v>97.861000000000004</v>
      </c>
      <c r="P832">
        <v>97.766000000000005</v>
      </c>
      <c r="Q832">
        <v>97.644999999999996</v>
      </c>
      <c r="R832">
        <v>97.680999999999997</v>
      </c>
      <c r="S832">
        <v>97.73</v>
      </c>
      <c r="T832">
        <v>97.923000000000002</v>
      </c>
      <c r="U832">
        <v>97.975999999999999</v>
      </c>
      <c r="V832">
        <v>98.022999999999996</v>
      </c>
      <c r="W832">
        <v>98.111999999999995</v>
      </c>
      <c r="X832">
        <v>98.164000000000001</v>
      </c>
      <c r="Y832">
        <v>98.222999999999999</v>
      </c>
      <c r="Z832">
        <v>98.430999999999997</v>
      </c>
      <c r="AA832">
        <v>98.635999999999996</v>
      </c>
      <c r="AB832">
        <v>98.802000000000007</v>
      </c>
      <c r="AC832">
        <v>99.001000000000005</v>
      </c>
      <c r="AD832">
        <v>99.21</v>
      </c>
      <c r="AE832">
        <v>99.427000000000007</v>
      </c>
      <c r="AF832">
        <v>99.683000000000007</v>
      </c>
      <c r="AG832">
        <v>99.995999999999995</v>
      </c>
      <c r="AH832">
        <v>100.315</v>
      </c>
    </row>
    <row r="833" spans="1:34" x14ac:dyDescent="0.25">
      <c r="A833" t="s">
        <v>338</v>
      </c>
      <c r="C833">
        <v>6.5990000000000002</v>
      </c>
      <c r="D833">
        <v>6.3730000000000002</v>
      </c>
      <c r="E833">
        <v>6.7229999999999999</v>
      </c>
      <c r="F833">
        <v>6.14</v>
      </c>
      <c r="G833">
        <v>6.524</v>
      </c>
      <c r="H833">
        <v>6.5490000000000004</v>
      </c>
      <c r="I833">
        <v>6.5490000000000004</v>
      </c>
      <c r="J833">
        <v>6.5359999999999996</v>
      </c>
      <c r="K833">
        <v>6.468</v>
      </c>
      <c r="L833">
        <v>6.3760000000000003</v>
      </c>
      <c r="M833">
        <v>6.26</v>
      </c>
      <c r="N833">
        <v>6.1689999999999996</v>
      </c>
      <c r="O833">
        <v>6.08</v>
      </c>
      <c r="P833">
        <v>5.9950000000000001</v>
      </c>
      <c r="Q833">
        <v>5.9020000000000001</v>
      </c>
      <c r="R833">
        <v>5.8120000000000003</v>
      </c>
      <c r="S833">
        <v>5.7439999999999998</v>
      </c>
      <c r="T833">
        <v>5.6509999999999998</v>
      </c>
      <c r="U833">
        <v>5.569</v>
      </c>
      <c r="V833">
        <v>5.4939999999999998</v>
      </c>
      <c r="W833">
        <v>5.4139999999999997</v>
      </c>
      <c r="X833">
        <v>5.3490000000000002</v>
      </c>
      <c r="Y833">
        <v>5.282</v>
      </c>
      <c r="Z833">
        <v>5.2110000000000003</v>
      </c>
      <c r="AA833">
        <v>5.14</v>
      </c>
      <c r="AB833">
        <v>5.077</v>
      </c>
      <c r="AC833">
        <v>5.016</v>
      </c>
      <c r="AD833">
        <v>4.9589999999999996</v>
      </c>
      <c r="AE833">
        <v>4.9059999999999997</v>
      </c>
      <c r="AF833">
        <v>4.8550000000000004</v>
      </c>
      <c r="AG833">
        <v>4.8079999999999998</v>
      </c>
      <c r="AH833">
        <v>4.7629999999999999</v>
      </c>
    </row>
    <row r="834" spans="1:34" x14ac:dyDescent="0.25">
      <c r="A834" t="s">
        <v>337</v>
      </c>
      <c r="C834">
        <v>14.943</v>
      </c>
      <c r="D834">
        <v>14.664</v>
      </c>
      <c r="E834">
        <v>15.65</v>
      </c>
      <c r="F834">
        <v>14.739000000000001</v>
      </c>
      <c r="G834">
        <v>15.766999999999999</v>
      </c>
      <c r="H834">
        <v>16.023</v>
      </c>
      <c r="I834">
        <v>16.331</v>
      </c>
      <c r="J834">
        <v>16.666</v>
      </c>
      <c r="K834">
        <v>16.963999999999999</v>
      </c>
      <c r="L834">
        <v>17.225999999999999</v>
      </c>
      <c r="M834">
        <v>17.433</v>
      </c>
      <c r="N834">
        <v>17.681999999999999</v>
      </c>
      <c r="O834">
        <v>17.951000000000001</v>
      </c>
      <c r="P834">
        <v>18.193000000000001</v>
      </c>
      <c r="Q834">
        <v>18.501999999999999</v>
      </c>
      <c r="R834">
        <v>18.824999999999999</v>
      </c>
      <c r="S834">
        <v>19.123999999999999</v>
      </c>
      <c r="T834">
        <v>19.399000000000001</v>
      </c>
      <c r="U834">
        <v>19.736000000000001</v>
      </c>
      <c r="V834">
        <v>20.074000000000002</v>
      </c>
      <c r="W834">
        <v>20.463999999999999</v>
      </c>
      <c r="X834">
        <v>20.823</v>
      </c>
      <c r="Y834">
        <v>21.18</v>
      </c>
      <c r="Z834">
        <v>21.532</v>
      </c>
      <c r="AA834">
        <v>21.884</v>
      </c>
      <c r="AB834">
        <v>22.247</v>
      </c>
      <c r="AC834">
        <v>22.619</v>
      </c>
      <c r="AD834">
        <v>22.984999999999999</v>
      </c>
      <c r="AE834">
        <v>23.344000000000001</v>
      </c>
      <c r="AF834">
        <v>23.71</v>
      </c>
      <c r="AG834">
        <v>24.091000000000001</v>
      </c>
      <c r="AH834">
        <v>24.48</v>
      </c>
    </row>
    <row r="835" spans="1:34" x14ac:dyDescent="0.25">
      <c r="A835" t="s">
        <v>286</v>
      </c>
      <c r="C835">
        <v>193.102</v>
      </c>
      <c r="D835">
        <v>187.84800000000001</v>
      </c>
      <c r="E835">
        <v>200.989</v>
      </c>
      <c r="F835">
        <v>188.233</v>
      </c>
      <c r="G835">
        <v>200.876</v>
      </c>
      <c r="H835">
        <v>202.98</v>
      </c>
      <c r="I835">
        <v>205.11500000000001</v>
      </c>
      <c r="J835">
        <v>207.48</v>
      </c>
      <c r="K835">
        <v>209.46199999999999</v>
      </c>
      <c r="L835">
        <v>210.45400000000001</v>
      </c>
      <c r="M835">
        <v>211.40700000000001</v>
      </c>
      <c r="N835">
        <v>212.14599999999999</v>
      </c>
      <c r="O835">
        <v>213.15299999999999</v>
      </c>
      <c r="P835">
        <v>214.126</v>
      </c>
      <c r="Q835">
        <v>215.184</v>
      </c>
      <c r="R835">
        <v>216.583</v>
      </c>
      <c r="S835">
        <v>218.03100000000001</v>
      </c>
      <c r="T835">
        <v>219.62799999999999</v>
      </c>
      <c r="U835">
        <v>221.09100000000001</v>
      </c>
      <c r="V835">
        <v>222.53200000000001</v>
      </c>
      <c r="W835">
        <v>224.09299999999999</v>
      </c>
      <c r="X835">
        <v>225.55199999999999</v>
      </c>
      <c r="Y835">
        <v>226.97399999999999</v>
      </c>
      <c r="Z835">
        <v>228.60300000000001</v>
      </c>
      <c r="AA835">
        <v>230.19200000000001</v>
      </c>
      <c r="AB835">
        <v>231.72900000000001</v>
      </c>
      <c r="AC835">
        <v>233.32900000000001</v>
      </c>
      <c r="AD835">
        <v>234.81200000000001</v>
      </c>
      <c r="AE835">
        <v>236.28700000000001</v>
      </c>
      <c r="AF835">
        <v>237.83699999999999</v>
      </c>
      <c r="AG835">
        <v>239.511</v>
      </c>
      <c r="AH835">
        <v>241.20599999999999</v>
      </c>
    </row>
    <row r="837" spans="1:34" x14ac:dyDescent="0.25">
      <c r="A837" t="s">
        <v>503</v>
      </c>
    </row>
    <row r="838" spans="1:34" x14ac:dyDescent="0.25">
      <c r="A838" t="s">
        <v>455</v>
      </c>
    </row>
    <row r="839" spans="1:34" x14ac:dyDescent="0.25">
      <c r="A839" t="s">
        <v>343</v>
      </c>
      <c r="C839">
        <v>1.891</v>
      </c>
      <c r="D839">
        <v>1.821</v>
      </c>
      <c r="E839">
        <v>1.8660000000000001</v>
      </c>
      <c r="F839">
        <v>1.8839999999999999</v>
      </c>
      <c r="G839">
        <v>1.9350000000000001</v>
      </c>
      <c r="H839">
        <v>1.946</v>
      </c>
      <c r="I839">
        <v>1.956</v>
      </c>
      <c r="J839">
        <v>1.9630000000000001</v>
      </c>
      <c r="K839">
        <v>1.972</v>
      </c>
      <c r="L839">
        <v>1.9850000000000001</v>
      </c>
      <c r="M839">
        <v>1.9970000000000001</v>
      </c>
      <c r="N839">
        <v>2.0089999999999999</v>
      </c>
      <c r="O839">
        <v>2.0209999999999999</v>
      </c>
      <c r="P839">
        <v>2.0350000000000001</v>
      </c>
      <c r="Q839">
        <v>2.0499999999999998</v>
      </c>
      <c r="R839">
        <v>2.0670000000000002</v>
      </c>
      <c r="S839">
        <v>2.085</v>
      </c>
      <c r="T839">
        <v>2.105</v>
      </c>
      <c r="U839">
        <v>2.1230000000000002</v>
      </c>
      <c r="V839">
        <v>2.14</v>
      </c>
      <c r="W839">
        <v>2.1579999999999999</v>
      </c>
      <c r="X839">
        <v>2.1749999999999998</v>
      </c>
      <c r="Y839">
        <v>2.1909999999999998</v>
      </c>
      <c r="Z839">
        <v>2.2080000000000002</v>
      </c>
      <c r="AA839">
        <v>2.2250000000000001</v>
      </c>
      <c r="AB839">
        <v>2.2400000000000002</v>
      </c>
      <c r="AC839">
        <v>2.2559999999999998</v>
      </c>
      <c r="AD839">
        <v>2.2709999999999999</v>
      </c>
      <c r="AE839">
        <v>2.286</v>
      </c>
      <c r="AF839">
        <v>2.3010000000000002</v>
      </c>
      <c r="AG839">
        <v>2.3170000000000002</v>
      </c>
      <c r="AH839">
        <v>2.3319999999999999</v>
      </c>
    </row>
    <row r="840" spans="1:34" x14ac:dyDescent="0.25">
      <c r="A840" t="s">
        <v>342</v>
      </c>
      <c r="C840">
        <v>19.100000000000001</v>
      </c>
      <c r="D840">
        <v>18.114000000000001</v>
      </c>
      <c r="E840">
        <v>19.605</v>
      </c>
      <c r="F840">
        <v>19.733000000000001</v>
      </c>
      <c r="G840">
        <v>19.004999999999999</v>
      </c>
      <c r="H840">
        <v>19.027999999999999</v>
      </c>
      <c r="I840">
        <v>19.067</v>
      </c>
      <c r="J840">
        <v>19.093</v>
      </c>
      <c r="K840">
        <v>19.135000000000002</v>
      </c>
      <c r="L840">
        <v>19.219000000000001</v>
      </c>
      <c r="M840">
        <v>19.305</v>
      </c>
      <c r="N840">
        <v>19.381</v>
      </c>
      <c r="O840">
        <v>19.48</v>
      </c>
      <c r="P840">
        <v>19.597999999999999</v>
      </c>
      <c r="Q840">
        <v>19.731999999999999</v>
      </c>
      <c r="R840">
        <v>19.888999999999999</v>
      </c>
      <c r="S840">
        <v>20.056000000000001</v>
      </c>
      <c r="T840">
        <v>20.247</v>
      </c>
      <c r="U840">
        <v>20.411999999999999</v>
      </c>
      <c r="V840">
        <v>20.555</v>
      </c>
      <c r="W840">
        <v>20.721</v>
      </c>
      <c r="X840">
        <v>20.864999999999998</v>
      </c>
      <c r="Y840">
        <v>20.994</v>
      </c>
      <c r="Z840">
        <v>21.137</v>
      </c>
      <c r="AA840">
        <v>21.277999999999999</v>
      </c>
      <c r="AB840">
        <v>21.414000000000001</v>
      </c>
      <c r="AC840">
        <v>21.552</v>
      </c>
      <c r="AD840">
        <v>21.62</v>
      </c>
      <c r="AE840">
        <v>21.69</v>
      </c>
      <c r="AF840">
        <v>21.771000000000001</v>
      </c>
      <c r="AG840">
        <v>21.869</v>
      </c>
      <c r="AH840">
        <v>21.969000000000001</v>
      </c>
    </row>
    <row r="841" spans="1:34" x14ac:dyDescent="0.25">
      <c r="A841" t="s">
        <v>341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25">
      <c r="A842" t="s">
        <v>339</v>
      </c>
      <c r="C842">
        <v>28.129000000000001</v>
      </c>
      <c r="D842">
        <v>27.364000000000001</v>
      </c>
      <c r="E842">
        <v>28.285</v>
      </c>
      <c r="F842">
        <v>28.164999999999999</v>
      </c>
      <c r="G842">
        <v>27.978000000000002</v>
      </c>
      <c r="H842">
        <v>27.951000000000001</v>
      </c>
      <c r="I842">
        <v>27.911000000000001</v>
      </c>
      <c r="J842">
        <v>27.847000000000001</v>
      </c>
      <c r="K842">
        <v>27.594999999999999</v>
      </c>
      <c r="L842">
        <v>26.965</v>
      </c>
      <c r="M842">
        <v>26.366</v>
      </c>
      <c r="N842">
        <v>25.776</v>
      </c>
      <c r="O842">
        <v>25.238</v>
      </c>
      <c r="P842">
        <v>24.725999999999999</v>
      </c>
      <c r="Q842">
        <v>24.242999999999999</v>
      </c>
      <c r="R842">
        <v>23.795999999999999</v>
      </c>
      <c r="S842">
        <v>23.393000000000001</v>
      </c>
      <c r="T842">
        <v>23.058</v>
      </c>
      <c r="U842">
        <v>22.742000000000001</v>
      </c>
      <c r="V842">
        <v>22.436</v>
      </c>
      <c r="W842">
        <v>22.204000000000001</v>
      </c>
      <c r="X842">
        <v>21.975000000000001</v>
      </c>
      <c r="Y842">
        <v>21.766999999999999</v>
      </c>
      <c r="Z842">
        <v>21.600999999999999</v>
      </c>
      <c r="AA842">
        <v>21.454999999999998</v>
      </c>
      <c r="AB842">
        <v>21.315999999999999</v>
      </c>
      <c r="AC842">
        <v>21.193000000000001</v>
      </c>
      <c r="AD842">
        <v>21.082000000000001</v>
      </c>
      <c r="AE842">
        <v>20.981000000000002</v>
      </c>
      <c r="AF842">
        <v>20.898</v>
      </c>
      <c r="AG842">
        <v>20.838999999999999</v>
      </c>
      <c r="AH842">
        <v>20.789000000000001</v>
      </c>
    </row>
    <row r="843" spans="1:34" x14ac:dyDescent="0.25">
      <c r="A843" t="s">
        <v>338</v>
      </c>
      <c r="C843">
        <v>2.012</v>
      </c>
      <c r="D843">
        <v>1.92</v>
      </c>
      <c r="E843">
        <v>1.982</v>
      </c>
      <c r="F843">
        <v>1.964</v>
      </c>
      <c r="G843">
        <v>1.952</v>
      </c>
      <c r="H843">
        <v>1.95</v>
      </c>
      <c r="I843">
        <v>1.9470000000000001</v>
      </c>
      <c r="J843">
        <v>1.9319999999999999</v>
      </c>
      <c r="K843">
        <v>1.8859999999999999</v>
      </c>
      <c r="L843">
        <v>1.8180000000000001</v>
      </c>
      <c r="M843">
        <v>1.7549999999999999</v>
      </c>
      <c r="N843">
        <v>1.702</v>
      </c>
      <c r="O843">
        <v>1.659</v>
      </c>
      <c r="P843">
        <v>1.631</v>
      </c>
      <c r="Q843">
        <v>1.619</v>
      </c>
      <c r="R843">
        <v>1.6240000000000001</v>
      </c>
      <c r="S843">
        <v>1.6319999999999999</v>
      </c>
      <c r="T843">
        <v>1.6419999999999999</v>
      </c>
      <c r="U843">
        <v>1.651</v>
      </c>
      <c r="V843">
        <v>1.6639999999999999</v>
      </c>
      <c r="W843">
        <v>1.67</v>
      </c>
      <c r="X843">
        <v>1.6779999999999999</v>
      </c>
      <c r="Y843">
        <v>1.6859999999999999</v>
      </c>
      <c r="Z843">
        <v>1.694</v>
      </c>
      <c r="AA843">
        <v>1.702</v>
      </c>
      <c r="AB843">
        <v>1.71</v>
      </c>
      <c r="AC843">
        <v>1.718</v>
      </c>
      <c r="AD843">
        <v>1.7250000000000001</v>
      </c>
      <c r="AE843">
        <v>1.732</v>
      </c>
      <c r="AF843">
        <v>1.7390000000000001</v>
      </c>
      <c r="AG843">
        <v>1.7470000000000001</v>
      </c>
      <c r="AH843">
        <v>1.7549999999999999</v>
      </c>
    </row>
    <row r="844" spans="1:34" x14ac:dyDescent="0.25">
      <c r="A844" t="s">
        <v>337</v>
      </c>
      <c r="C844">
        <v>4.55</v>
      </c>
      <c r="D844">
        <v>4.4409999999999998</v>
      </c>
      <c r="E844">
        <v>4.6020000000000003</v>
      </c>
      <c r="F844">
        <v>4.6040000000000001</v>
      </c>
      <c r="G844">
        <v>4.593</v>
      </c>
      <c r="H844">
        <v>4.6159999999999997</v>
      </c>
      <c r="I844">
        <v>4.6420000000000003</v>
      </c>
      <c r="J844">
        <v>4.6639999999999997</v>
      </c>
      <c r="K844">
        <v>4.6849999999999996</v>
      </c>
      <c r="L844">
        <v>4.7060000000000004</v>
      </c>
      <c r="M844">
        <v>4.734</v>
      </c>
      <c r="N844">
        <v>4.76</v>
      </c>
      <c r="O844">
        <v>4.7869999999999999</v>
      </c>
      <c r="P844">
        <v>4.8150000000000004</v>
      </c>
      <c r="Q844">
        <v>4.8460000000000001</v>
      </c>
      <c r="R844">
        <v>4.8840000000000003</v>
      </c>
      <c r="S844">
        <v>4.9240000000000004</v>
      </c>
      <c r="T844">
        <v>4.9630000000000001</v>
      </c>
      <c r="U844">
        <v>4.9989999999999997</v>
      </c>
      <c r="V844">
        <v>5.0430000000000001</v>
      </c>
      <c r="W844">
        <v>5.09</v>
      </c>
      <c r="X844">
        <v>5.1379999999999999</v>
      </c>
      <c r="Y844">
        <v>5.1840000000000002</v>
      </c>
      <c r="Z844">
        <v>5.2290000000000001</v>
      </c>
      <c r="AA844">
        <v>5.274</v>
      </c>
      <c r="AB844">
        <v>5.3179999999999996</v>
      </c>
      <c r="AC844">
        <v>5.3659999999999997</v>
      </c>
      <c r="AD844">
        <v>5.4080000000000004</v>
      </c>
      <c r="AE844">
        <v>5.45</v>
      </c>
      <c r="AF844">
        <v>5.4939999999999998</v>
      </c>
      <c r="AG844">
        <v>5.54</v>
      </c>
      <c r="AH844">
        <v>5.5880000000000001</v>
      </c>
    </row>
    <row r="845" spans="1:34" x14ac:dyDescent="0.25">
      <c r="A845" t="s">
        <v>286</v>
      </c>
      <c r="C845">
        <v>55.680999999999997</v>
      </c>
      <c r="D845">
        <v>53.66</v>
      </c>
      <c r="E845">
        <v>56.34</v>
      </c>
      <c r="F845">
        <v>56.350999999999999</v>
      </c>
      <c r="G845">
        <v>55.463999999999999</v>
      </c>
      <c r="H845">
        <v>55.491</v>
      </c>
      <c r="I845">
        <v>55.523000000000003</v>
      </c>
      <c r="J845">
        <v>55.499000000000002</v>
      </c>
      <c r="K845">
        <v>55.273000000000003</v>
      </c>
      <c r="L845">
        <v>54.692999999999998</v>
      </c>
      <c r="M845">
        <v>54.156999999999996</v>
      </c>
      <c r="N845">
        <v>53.627000000000002</v>
      </c>
      <c r="O845">
        <v>53.185000000000002</v>
      </c>
      <c r="P845">
        <v>52.805999999999997</v>
      </c>
      <c r="Q845">
        <v>52.491</v>
      </c>
      <c r="R845">
        <v>52.26</v>
      </c>
      <c r="S845">
        <v>52.091000000000001</v>
      </c>
      <c r="T845">
        <v>52.015000000000001</v>
      </c>
      <c r="U845">
        <v>51.927999999999997</v>
      </c>
      <c r="V845">
        <v>51.837000000000003</v>
      </c>
      <c r="W845">
        <v>51.843000000000004</v>
      </c>
      <c r="X845">
        <v>51.829000000000001</v>
      </c>
      <c r="Y845">
        <v>51.820999999999998</v>
      </c>
      <c r="Z845">
        <v>51.869</v>
      </c>
      <c r="AA845">
        <v>51.933999999999997</v>
      </c>
      <c r="AB845">
        <v>51.999000000000002</v>
      </c>
      <c r="AC845">
        <v>52.085000000000001</v>
      </c>
      <c r="AD845">
        <v>52.106000000000002</v>
      </c>
      <c r="AE845">
        <v>52.14</v>
      </c>
      <c r="AF845">
        <v>52.203000000000003</v>
      </c>
      <c r="AG845">
        <v>52.311999999999998</v>
      </c>
      <c r="AH845">
        <v>52.433</v>
      </c>
    </row>
    <row r="846" spans="1:34" x14ac:dyDescent="0.25">
      <c r="A846" t="s">
        <v>454</v>
      </c>
    </row>
    <row r="847" spans="1:34" x14ac:dyDescent="0.25">
      <c r="A847" t="s">
        <v>343</v>
      </c>
      <c r="C847">
        <v>11.202999999999999</v>
      </c>
      <c r="D847">
        <v>10.785</v>
      </c>
      <c r="E847">
        <v>10.93</v>
      </c>
      <c r="F847">
        <v>10.992000000000001</v>
      </c>
      <c r="G847">
        <v>11.250999999999999</v>
      </c>
      <c r="H847">
        <v>11.263999999999999</v>
      </c>
      <c r="I847">
        <v>11.275</v>
      </c>
      <c r="J847">
        <v>11.281000000000001</v>
      </c>
      <c r="K847">
        <v>11.295</v>
      </c>
      <c r="L847">
        <v>11.329000000000001</v>
      </c>
      <c r="M847">
        <v>11.363</v>
      </c>
      <c r="N847">
        <v>11.391999999999999</v>
      </c>
      <c r="O847">
        <v>11.43</v>
      </c>
      <c r="P847">
        <v>11.472</v>
      </c>
      <c r="Q847">
        <v>11.519</v>
      </c>
      <c r="R847">
        <v>11.577</v>
      </c>
      <c r="S847">
        <v>11.638999999999999</v>
      </c>
      <c r="T847">
        <v>11.709</v>
      </c>
      <c r="U847">
        <v>11.771000000000001</v>
      </c>
      <c r="V847">
        <v>11.827</v>
      </c>
      <c r="W847">
        <v>11.888999999999999</v>
      </c>
      <c r="X847">
        <v>11.945</v>
      </c>
      <c r="Y847">
        <v>11.997999999999999</v>
      </c>
      <c r="Z847">
        <v>12.055</v>
      </c>
      <c r="AA847">
        <v>12.11</v>
      </c>
      <c r="AB847">
        <v>12.161</v>
      </c>
      <c r="AC847">
        <v>12.212999999999999</v>
      </c>
      <c r="AD847">
        <v>12.265000000000001</v>
      </c>
      <c r="AE847">
        <v>12.313000000000001</v>
      </c>
      <c r="AF847">
        <v>12.362</v>
      </c>
      <c r="AG847">
        <v>12.416</v>
      </c>
      <c r="AH847">
        <v>12.47</v>
      </c>
    </row>
    <row r="848" spans="1:34" x14ac:dyDescent="0.25">
      <c r="A848" t="s">
        <v>342</v>
      </c>
      <c r="C848">
        <v>0.84099999999999997</v>
      </c>
      <c r="D848">
        <v>0.79800000000000004</v>
      </c>
      <c r="E848">
        <v>0.873</v>
      </c>
      <c r="F848">
        <v>0.89100000000000001</v>
      </c>
      <c r="G848">
        <v>0.86499999999999999</v>
      </c>
      <c r="H848">
        <v>0.87</v>
      </c>
      <c r="I848">
        <v>0.875</v>
      </c>
      <c r="J848">
        <v>0.879</v>
      </c>
      <c r="K848">
        <v>0.88400000000000001</v>
      </c>
      <c r="L848">
        <v>0.89100000000000001</v>
      </c>
      <c r="M848">
        <v>0.89800000000000002</v>
      </c>
      <c r="N848">
        <v>0.90400000000000003</v>
      </c>
      <c r="O848">
        <v>0.91200000000000003</v>
      </c>
      <c r="P848">
        <v>0.92</v>
      </c>
      <c r="Q848">
        <v>0.92900000000000005</v>
      </c>
      <c r="R848">
        <v>0.94</v>
      </c>
      <c r="S848">
        <v>0.95099999999999996</v>
      </c>
      <c r="T848">
        <v>0.96299999999999997</v>
      </c>
      <c r="U848">
        <v>0.97399999999999998</v>
      </c>
      <c r="V848">
        <v>0.98299999999999998</v>
      </c>
      <c r="W848">
        <v>0.99399999999999999</v>
      </c>
      <c r="X848">
        <v>1.004</v>
      </c>
      <c r="Y848">
        <v>1.0129999999999999</v>
      </c>
      <c r="Z848">
        <v>1.022</v>
      </c>
      <c r="AA848">
        <v>1.032</v>
      </c>
      <c r="AB848">
        <v>1.0409999999999999</v>
      </c>
      <c r="AC848">
        <v>1.05</v>
      </c>
      <c r="AD848">
        <v>1.056</v>
      </c>
      <c r="AE848">
        <v>1.0629999999999999</v>
      </c>
      <c r="AF848">
        <v>1.069</v>
      </c>
      <c r="AG848">
        <v>1.0760000000000001</v>
      </c>
      <c r="AH848">
        <v>1.083</v>
      </c>
    </row>
    <row r="849" spans="1:34" x14ac:dyDescent="0.25">
      <c r="A849" t="s">
        <v>286</v>
      </c>
      <c r="C849">
        <v>12.042999999999999</v>
      </c>
      <c r="D849">
        <v>11.582000000000001</v>
      </c>
      <c r="E849">
        <v>11.804</v>
      </c>
      <c r="F849">
        <v>11.884</v>
      </c>
      <c r="G849">
        <v>12.116</v>
      </c>
      <c r="H849">
        <v>12.132999999999999</v>
      </c>
      <c r="I849">
        <v>12.15</v>
      </c>
      <c r="J849">
        <v>12.159000000000001</v>
      </c>
      <c r="K849">
        <v>12.178000000000001</v>
      </c>
      <c r="L849">
        <v>12.218999999999999</v>
      </c>
      <c r="M849">
        <v>12.26</v>
      </c>
      <c r="N849">
        <v>12.295999999999999</v>
      </c>
      <c r="O849">
        <v>12.340999999999999</v>
      </c>
      <c r="P849">
        <v>12.391999999999999</v>
      </c>
      <c r="Q849">
        <v>12.448</v>
      </c>
      <c r="R849">
        <v>12.516999999999999</v>
      </c>
      <c r="S849">
        <v>12.59</v>
      </c>
      <c r="T849">
        <v>12.672000000000001</v>
      </c>
      <c r="U849">
        <v>12.744999999999999</v>
      </c>
      <c r="V849">
        <v>12.81</v>
      </c>
      <c r="W849">
        <v>12.882999999999999</v>
      </c>
      <c r="X849">
        <v>12.949</v>
      </c>
      <c r="Y849">
        <v>13.010999999999999</v>
      </c>
      <c r="Z849">
        <v>13.077999999999999</v>
      </c>
      <c r="AA849">
        <v>13.141999999999999</v>
      </c>
      <c r="AB849">
        <v>13.202</v>
      </c>
      <c r="AC849">
        <v>13.263</v>
      </c>
      <c r="AD849">
        <v>13.321</v>
      </c>
      <c r="AE849">
        <v>13.375999999999999</v>
      </c>
      <c r="AF849">
        <v>13.432</v>
      </c>
      <c r="AG849">
        <v>13.492000000000001</v>
      </c>
      <c r="AH849">
        <v>13.553000000000001</v>
      </c>
    </row>
    <row r="850" spans="1:34" x14ac:dyDescent="0.25">
      <c r="A850" t="s">
        <v>453</v>
      </c>
    </row>
    <row r="851" spans="1:34" x14ac:dyDescent="0.25">
      <c r="A851" t="s">
        <v>343</v>
      </c>
      <c r="C851">
        <v>12.792</v>
      </c>
      <c r="D851">
        <v>12.531000000000001</v>
      </c>
      <c r="E851">
        <v>12.898</v>
      </c>
      <c r="F851">
        <v>13.269</v>
      </c>
      <c r="G851">
        <v>13.611000000000001</v>
      </c>
      <c r="H851">
        <v>13.749000000000001</v>
      </c>
      <c r="I851">
        <v>13.866</v>
      </c>
      <c r="J851">
        <v>13.981</v>
      </c>
      <c r="K851">
        <v>14.109</v>
      </c>
      <c r="L851">
        <v>14.262</v>
      </c>
      <c r="M851">
        <v>14.404</v>
      </c>
      <c r="N851">
        <v>14.536</v>
      </c>
      <c r="O851">
        <v>14.68</v>
      </c>
      <c r="P851">
        <v>14.819000000000001</v>
      </c>
      <c r="Q851">
        <v>14.955</v>
      </c>
      <c r="R851">
        <v>15.11</v>
      </c>
      <c r="S851">
        <v>15.272</v>
      </c>
      <c r="T851">
        <v>15.441000000000001</v>
      </c>
      <c r="U851">
        <v>15.602</v>
      </c>
      <c r="V851">
        <v>15.750999999999999</v>
      </c>
      <c r="W851">
        <v>15.907</v>
      </c>
      <c r="X851">
        <v>16.058</v>
      </c>
      <c r="Y851">
        <v>16.2</v>
      </c>
      <c r="Z851">
        <v>16.347000000000001</v>
      </c>
      <c r="AA851">
        <v>16.489000000000001</v>
      </c>
      <c r="AB851">
        <v>16.622</v>
      </c>
      <c r="AC851">
        <v>16.754999999999999</v>
      </c>
      <c r="AD851">
        <v>16.882000000000001</v>
      </c>
      <c r="AE851">
        <v>17.004000000000001</v>
      </c>
      <c r="AF851">
        <v>17.123999999999999</v>
      </c>
      <c r="AG851">
        <v>17.248999999999999</v>
      </c>
      <c r="AH851">
        <v>17.37</v>
      </c>
    </row>
    <row r="852" spans="1:34" x14ac:dyDescent="0.25">
      <c r="A852" t="s">
        <v>342</v>
      </c>
      <c r="C852">
        <v>0.84299999999999997</v>
      </c>
      <c r="D852">
        <v>0.8</v>
      </c>
      <c r="E852">
        <v>0.88</v>
      </c>
      <c r="F852">
        <v>0.91200000000000003</v>
      </c>
      <c r="G852">
        <v>0.89</v>
      </c>
      <c r="H852">
        <v>0.89700000000000002</v>
      </c>
      <c r="I852">
        <v>0.90300000000000002</v>
      </c>
      <c r="J852">
        <v>0.90700000000000003</v>
      </c>
      <c r="K852">
        <v>0.91300000000000003</v>
      </c>
      <c r="L852">
        <v>0.92100000000000004</v>
      </c>
      <c r="M852">
        <v>0.92800000000000005</v>
      </c>
      <c r="N852">
        <v>0.93500000000000005</v>
      </c>
      <c r="O852">
        <v>0.94399999999999995</v>
      </c>
      <c r="P852">
        <v>0.95299999999999996</v>
      </c>
      <c r="Q852">
        <v>0.96299999999999997</v>
      </c>
      <c r="R852">
        <v>0.97399999999999998</v>
      </c>
      <c r="S852">
        <v>0.98599999999999999</v>
      </c>
      <c r="T852">
        <v>1</v>
      </c>
      <c r="U852">
        <v>1.012</v>
      </c>
      <c r="V852">
        <v>1.0229999999999999</v>
      </c>
      <c r="W852">
        <v>1.0349999999999999</v>
      </c>
      <c r="X852">
        <v>1.0469999999999999</v>
      </c>
      <c r="Y852">
        <v>1.0580000000000001</v>
      </c>
      <c r="Z852">
        <v>1.069</v>
      </c>
      <c r="AA852">
        <v>1.08</v>
      </c>
      <c r="AB852">
        <v>1.091</v>
      </c>
      <c r="AC852">
        <v>1.101</v>
      </c>
      <c r="AD852">
        <v>1.111</v>
      </c>
      <c r="AE852">
        <v>1.121</v>
      </c>
      <c r="AF852">
        <v>1.131</v>
      </c>
      <c r="AG852">
        <v>1.141</v>
      </c>
      <c r="AH852">
        <v>1.1519999999999999</v>
      </c>
    </row>
    <row r="853" spans="1:34" x14ac:dyDescent="0.25">
      <c r="A853" t="s">
        <v>339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25">
      <c r="A854" t="s">
        <v>338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</row>
    <row r="855" spans="1:34" x14ac:dyDescent="0.25">
      <c r="A855" t="s">
        <v>286</v>
      </c>
      <c r="C855">
        <v>13.635999999999999</v>
      </c>
      <c r="D855">
        <v>13.331</v>
      </c>
      <c r="E855">
        <v>13.778</v>
      </c>
      <c r="F855">
        <v>14.18</v>
      </c>
      <c r="G855">
        <v>14.5</v>
      </c>
      <c r="H855">
        <v>14.646000000000001</v>
      </c>
      <c r="I855">
        <v>14.769</v>
      </c>
      <c r="J855">
        <v>14.888</v>
      </c>
      <c r="K855">
        <v>15.021000000000001</v>
      </c>
      <c r="L855">
        <v>15.183</v>
      </c>
      <c r="M855">
        <v>15.332000000000001</v>
      </c>
      <c r="N855">
        <v>15.472</v>
      </c>
      <c r="O855">
        <v>15.624000000000001</v>
      </c>
      <c r="P855">
        <v>15.772</v>
      </c>
      <c r="Q855">
        <v>15.917999999999999</v>
      </c>
      <c r="R855">
        <v>16.084</v>
      </c>
      <c r="S855">
        <v>16.257999999999999</v>
      </c>
      <c r="T855">
        <v>16.440999999999999</v>
      </c>
      <c r="U855">
        <v>16.614000000000001</v>
      </c>
      <c r="V855">
        <v>16.774000000000001</v>
      </c>
      <c r="W855">
        <v>16.943000000000001</v>
      </c>
      <c r="X855">
        <v>17.103999999999999</v>
      </c>
      <c r="Y855">
        <v>17.257999999999999</v>
      </c>
      <c r="Z855">
        <v>17.416</v>
      </c>
      <c r="AA855">
        <v>17.568999999999999</v>
      </c>
      <c r="AB855">
        <v>17.712</v>
      </c>
      <c r="AC855">
        <v>17.856000000000002</v>
      </c>
      <c r="AD855">
        <v>17.994</v>
      </c>
      <c r="AE855">
        <v>18.125</v>
      </c>
      <c r="AF855">
        <v>18.254999999999999</v>
      </c>
      <c r="AG855">
        <v>18.39</v>
      </c>
      <c r="AH855">
        <v>18.521000000000001</v>
      </c>
    </row>
    <row r="856" spans="1:34" x14ac:dyDescent="0.25">
      <c r="A856" t="s">
        <v>324</v>
      </c>
    </row>
    <row r="857" spans="1:34" x14ac:dyDescent="0.25">
      <c r="A857" t="s">
        <v>342</v>
      </c>
      <c r="C857">
        <v>0.83099999999999996</v>
      </c>
      <c r="D857">
        <v>0.78800000000000003</v>
      </c>
      <c r="E857">
        <v>0.85299999999999998</v>
      </c>
      <c r="F857">
        <v>0.85799999999999998</v>
      </c>
      <c r="G857">
        <v>0.82599999999999996</v>
      </c>
      <c r="H857">
        <v>0.82699999999999996</v>
      </c>
      <c r="I857">
        <v>0.82899999999999996</v>
      </c>
      <c r="J857">
        <v>0.83</v>
      </c>
      <c r="K857">
        <v>0.83199999999999996</v>
      </c>
      <c r="L857">
        <v>0.83599999999999997</v>
      </c>
      <c r="M857">
        <v>0.84099999999999997</v>
      </c>
      <c r="N857">
        <v>0.84399999999999997</v>
      </c>
      <c r="O857">
        <v>0.84899999999999998</v>
      </c>
      <c r="P857">
        <v>0.85499999999999998</v>
      </c>
      <c r="Q857">
        <v>0.86099999999999999</v>
      </c>
      <c r="R857">
        <v>0.86799999999999999</v>
      </c>
      <c r="S857">
        <v>0.875</v>
      </c>
      <c r="T857">
        <v>0.88400000000000001</v>
      </c>
      <c r="U857">
        <v>0.89100000000000001</v>
      </c>
      <c r="V857">
        <v>0.89700000000000002</v>
      </c>
      <c r="W857">
        <v>0.90500000000000003</v>
      </c>
      <c r="X857">
        <v>0.91100000000000003</v>
      </c>
      <c r="Y857">
        <v>0.91700000000000004</v>
      </c>
      <c r="Z857">
        <v>0.92300000000000004</v>
      </c>
      <c r="AA857">
        <v>0.92900000000000005</v>
      </c>
      <c r="AB857">
        <v>0.93500000000000005</v>
      </c>
      <c r="AC857">
        <v>0.94099999999999995</v>
      </c>
      <c r="AD857">
        <v>0.94399999999999995</v>
      </c>
      <c r="AE857">
        <v>0.94699999999999995</v>
      </c>
      <c r="AF857">
        <v>0.95099999999999996</v>
      </c>
      <c r="AG857">
        <v>0.95499999999999996</v>
      </c>
      <c r="AH857">
        <v>0.96</v>
      </c>
    </row>
    <row r="858" spans="1:34" x14ac:dyDescent="0.25">
      <c r="A858" t="s">
        <v>339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25">
      <c r="A859" t="s">
        <v>286</v>
      </c>
      <c r="C859">
        <v>0.83099999999999996</v>
      </c>
      <c r="D859">
        <v>0.78800000000000003</v>
      </c>
      <c r="E859">
        <v>0.85299999999999998</v>
      </c>
      <c r="F859">
        <v>0.85799999999999998</v>
      </c>
      <c r="G859">
        <v>0.82599999999999996</v>
      </c>
      <c r="H859">
        <v>0.82699999999999996</v>
      </c>
      <c r="I859">
        <v>0.82899999999999996</v>
      </c>
      <c r="J859">
        <v>0.83</v>
      </c>
      <c r="K859">
        <v>0.83199999999999996</v>
      </c>
      <c r="L859">
        <v>0.83599999999999997</v>
      </c>
      <c r="M859">
        <v>0.84099999999999997</v>
      </c>
      <c r="N859">
        <v>0.84399999999999997</v>
      </c>
      <c r="O859">
        <v>0.84899999999999998</v>
      </c>
      <c r="P859">
        <v>0.85499999999999998</v>
      </c>
      <c r="Q859">
        <v>0.86099999999999999</v>
      </c>
      <c r="R859">
        <v>0.86799999999999999</v>
      </c>
      <c r="S859">
        <v>0.875</v>
      </c>
      <c r="T859">
        <v>0.88400000000000001</v>
      </c>
      <c r="U859">
        <v>0.89100000000000001</v>
      </c>
      <c r="V859">
        <v>0.89700000000000002</v>
      </c>
      <c r="W859">
        <v>0.90500000000000003</v>
      </c>
      <c r="X859">
        <v>0.91100000000000003</v>
      </c>
      <c r="Y859">
        <v>0.91700000000000004</v>
      </c>
      <c r="Z859">
        <v>0.92300000000000004</v>
      </c>
      <c r="AA859">
        <v>0.92900000000000005</v>
      </c>
      <c r="AB859">
        <v>0.93500000000000005</v>
      </c>
      <c r="AC859">
        <v>0.94099999999999995</v>
      </c>
      <c r="AD859">
        <v>0.94399999999999995</v>
      </c>
      <c r="AE859">
        <v>0.94699999999999995</v>
      </c>
      <c r="AF859">
        <v>0.95099999999999996</v>
      </c>
      <c r="AG859">
        <v>0.95499999999999996</v>
      </c>
      <c r="AH859">
        <v>0.96</v>
      </c>
    </row>
    <row r="860" spans="1:34" x14ac:dyDescent="0.25">
      <c r="A860" t="s">
        <v>502</v>
      </c>
    </row>
    <row r="861" spans="1:34" x14ac:dyDescent="0.25">
      <c r="A861" t="s">
        <v>343</v>
      </c>
      <c r="C861">
        <v>25.885000000000002</v>
      </c>
      <c r="D861">
        <v>25.137</v>
      </c>
      <c r="E861">
        <v>25.693999999999999</v>
      </c>
      <c r="F861">
        <v>26.145</v>
      </c>
      <c r="G861">
        <v>26.797000000000001</v>
      </c>
      <c r="H861">
        <v>26.959</v>
      </c>
      <c r="I861">
        <v>27.097000000000001</v>
      </c>
      <c r="J861">
        <v>27.225000000000001</v>
      </c>
      <c r="K861">
        <v>27.375</v>
      </c>
      <c r="L861">
        <v>27.576000000000001</v>
      </c>
      <c r="M861">
        <v>27.763000000000002</v>
      </c>
      <c r="N861">
        <v>27.937000000000001</v>
      </c>
      <c r="O861">
        <v>28.131</v>
      </c>
      <c r="P861">
        <v>28.326000000000001</v>
      </c>
      <c r="Q861">
        <v>28.524000000000001</v>
      </c>
      <c r="R861">
        <v>28.754000000000001</v>
      </c>
      <c r="S861">
        <v>28.997</v>
      </c>
      <c r="T861">
        <v>29.256</v>
      </c>
      <c r="U861">
        <v>29.495999999999999</v>
      </c>
      <c r="V861">
        <v>29.716999999999999</v>
      </c>
      <c r="W861">
        <v>29.954000000000001</v>
      </c>
      <c r="X861">
        <v>30.178000000000001</v>
      </c>
      <c r="Y861">
        <v>30.388999999999999</v>
      </c>
      <c r="Z861">
        <v>30.611000000000001</v>
      </c>
      <c r="AA861">
        <v>30.823</v>
      </c>
      <c r="AB861">
        <v>31.023</v>
      </c>
      <c r="AC861">
        <v>31.224</v>
      </c>
      <c r="AD861">
        <v>31.417999999999999</v>
      </c>
      <c r="AE861">
        <v>31.603000000000002</v>
      </c>
      <c r="AF861">
        <v>31.788</v>
      </c>
      <c r="AG861">
        <v>31.981000000000002</v>
      </c>
      <c r="AH861">
        <v>32.171999999999997</v>
      </c>
    </row>
    <row r="862" spans="1:34" x14ac:dyDescent="0.25">
      <c r="A862" t="s">
        <v>342</v>
      </c>
      <c r="C862">
        <v>21.614999999999998</v>
      </c>
      <c r="D862">
        <v>20.5</v>
      </c>
      <c r="E862">
        <v>22.212</v>
      </c>
      <c r="F862">
        <v>22.393999999999998</v>
      </c>
      <c r="G862">
        <v>21.585000000000001</v>
      </c>
      <c r="H862">
        <v>21.620999999999999</v>
      </c>
      <c r="I862">
        <v>21.672999999999998</v>
      </c>
      <c r="J862">
        <v>21.707999999999998</v>
      </c>
      <c r="K862">
        <v>21.763000000000002</v>
      </c>
      <c r="L862">
        <v>21.866</v>
      </c>
      <c r="M862">
        <v>21.971</v>
      </c>
      <c r="N862">
        <v>22.065000000000001</v>
      </c>
      <c r="O862">
        <v>22.184999999999999</v>
      </c>
      <c r="P862">
        <v>22.324999999999999</v>
      </c>
      <c r="Q862">
        <v>22.484999999999999</v>
      </c>
      <c r="R862">
        <v>22.67</v>
      </c>
      <c r="S862">
        <v>22.867999999999999</v>
      </c>
      <c r="T862">
        <v>23.093</v>
      </c>
      <c r="U862">
        <v>23.288</v>
      </c>
      <c r="V862">
        <v>23.459</v>
      </c>
      <c r="W862">
        <v>23.655999999999999</v>
      </c>
      <c r="X862">
        <v>23.826000000000001</v>
      </c>
      <c r="Y862">
        <v>23.981000000000002</v>
      </c>
      <c r="Z862">
        <v>24.151</v>
      </c>
      <c r="AA862">
        <v>24.318999999999999</v>
      </c>
      <c r="AB862">
        <v>24.481000000000002</v>
      </c>
      <c r="AC862">
        <v>24.643999999999998</v>
      </c>
      <c r="AD862">
        <v>24.731999999999999</v>
      </c>
      <c r="AE862">
        <v>24.821999999999999</v>
      </c>
      <c r="AF862">
        <v>24.922999999999998</v>
      </c>
      <c r="AG862">
        <v>25.041</v>
      </c>
      <c r="AH862">
        <v>25.164000000000001</v>
      </c>
    </row>
    <row r="863" spans="1:34" x14ac:dyDescent="0.25">
      <c r="A863" t="s">
        <v>341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25">
      <c r="A864" t="s">
        <v>339</v>
      </c>
      <c r="C864">
        <v>28.129000000000001</v>
      </c>
      <c r="D864">
        <v>27.364000000000001</v>
      </c>
      <c r="E864">
        <v>28.285</v>
      </c>
      <c r="F864">
        <v>28.164999999999999</v>
      </c>
      <c r="G864">
        <v>27.978000000000002</v>
      </c>
      <c r="H864">
        <v>27.951000000000001</v>
      </c>
      <c r="I864">
        <v>27.911000000000001</v>
      </c>
      <c r="J864">
        <v>27.847000000000001</v>
      </c>
      <c r="K864">
        <v>27.594999999999999</v>
      </c>
      <c r="L864">
        <v>26.965</v>
      </c>
      <c r="M864">
        <v>26.366</v>
      </c>
      <c r="N864">
        <v>25.776</v>
      </c>
      <c r="O864">
        <v>25.238</v>
      </c>
      <c r="P864">
        <v>24.725999999999999</v>
      </c>
      <c r="Q864">
        <v>24.242999999999999</v>
      </c>
      <c r="R864">
        <v>23.795999999999999</v>
      </c>
      <c r="S864">
        <v>23.393000000000001</v>
      </c>
      <c r="T864">
        <v>23.058</v>
      </c>
      <c r="U864">
        <v>22.742000000000001</v>
      </c>
      <c r="V864">
        <v>22.436</v>
      </c>
      <c r="W864">
        <v>22.204000000000001</v>
      </c>
      <c r="X864">
        <v>21.975000000000001</v>
      </c>
      <c r="Y864">
        <v>21.766999999999999</v>
      </c>
      <c r="Z864">
        <v>21.600999999999999</v>
      </c>
      <c r="AA864">
        <v>21.454999999999998</v>
      </c>
      <c r="AB864">
        <v>21.315999999999999</v>
      </c>
      <c r="AC864">
        <v>21.193000000000001</v>
      </c>
      <c r="AD864">
        <v>21.082000000000001</v>
      </c>
      <c r="AE864">
        <v>20.981000000000002</v>
      </c>
      <c r="AF864">
        <v>20.898</v>
      </c>
      <c r="AG864">
        <v>20.838999999999999</v>
      </c>
      <c r="AH864">
        <v>20.789000000000001</v>
      </c>
    </row>
    <row r="865" spans="1:34" x14ac:dyDescent="0.25">
      <c r="A865" t="s">
        <v>338</v>
      </c>
      <c r="C865">
        <v>2.012</v>
      </c>
      <c r="D865">
        <v>1.92</v>
      </c>
      <c r="E865">
        <v>1.982</v>
      </c>
      <c r="F865">
        <v>1.964</v>
      </c>
      <c r="G865">
        <v>1.952</v>
      </c>
      <c r="H865">
        <v>1.95</v>
      </c>
      <c r="I865">
        <v>1.9470000000000001</v>
      </c>
      <c r="J865">
        <v>1.9319999999999999</v>
      </c>
      <c r="K865">
        <v>1.8859999999999999</v>
      </c>
      <c r="L865">
        <v>1.8180000000000001</v>
      </c>
      <c r="M865">
        <v>1.7549999999999999</v>
      </c>
      <c r="N865">
        <v>1.702</v>
      </c>
      <c r="O865">
        <v>1.659</v>
      </c>
      <c r="P865">
        <v>1.631</v>
      </c>
      <c r="Q865">
        <v>1.619</v>
      </c>
      <c r="R865">
        <v>1.6240000000000001</v>
      </c>
      <c r="S865">
        <v>1.6319999999999999</v>
      </c>
      <c r="T865">
        <v>1.6419999999999999</v>
      </c>
      <c r="U865">
        <v>1.651</v>
      </c>
      <c r="V865">
        <v>1.6639999999999999</v>
      </c>
      <c r="W865">
        <v>1.67</v>
      </c>
      <c r="X865">
        <v>1.6779999999999999</v>
      </c>
      <c r="Y865">
        <v>1.6859999999999999</v>
      </c>
      <c r="Z865">
        <v>1.694</v>
      </c>
      <c r="AA865">
        <v>1.702</v>
      </c>
      <c r="AB865">
        <v>1.71</v>
      </c>
      <c r="AC865">
        <v>1.718</v>
      </c>
      <c r="AD865">
        <v>1.7250000000000001</v>
      </c>
      <c r="AE865">
        <v>1.732</v>
      </c>
      <c r="AF865">
        <v>1.7390000000000001</v>
      </c>
      <c r="AG865">
        <v>1.7470000000000001</v>
      </c>
      <c r="AH865">
        <v>1.7549999999999999</v>
      </c>
    </row>
    <row r="866" spans="1:34" x14ac:dyDescent="0.25">
      <c r="A866" t="s">
        <v>337</v>
      </c>
      <c r="C866">
        <v>4.55</v>
      </c>
      <c r="D866">
        <v>4.4409999999999998</v>
      </c>
      <c r="E866">
        <v>4.6020000000000003</v>
      </c>
      <c r="F866">
        <v>4.6040000000000001</v>
      </c>
      <c r="G866">
        <v>4.593</v>
      </c>
      <c r="H866">
        <v>4.6159999999999997</v>
      </c>
      <c r="I866">
        <v>4.6420000000000003</v>
      </c>
      <c r="J866">
        <v>4.6639999999999997</v>
      </c>
      <c r="K866">
        <v>4.6849999999999996</v>
      </c>
      <c r="L866">
        <v>4.7060000000000004</v>
      </c>
      <c r="M866">
        <v>4.734</v>
      </c>
      <c r="N866">
        <v>4.76</v>
      </c>
      <c r="O866">
        <v>4.7869999999999999</v>
      </c>
      <c r="P866">
        <v>4.8150000000000004</v>
      </c>
      <c r="Q866">
        <v>4.8460000000000001</v>
      </c>
      <c r="R866">
        <v>4.8840000000000003</v>
      </c>
      <c r="S866">
        <v>4.9240000000000004</v>
      </c>
      <c r="T866">
        <v>4.9630000000000001</v>
      </c>
      <c r="U866">
        <v>4.9989999999999997</v>
      </c>
      <c r="V866">
        <v>5.0430000000000001</v>
      </c>
      <c r="W866">
        <v>5.09</v>
      </c>
      <c r="X866">
        <v>5.1379999999999999</v>
      </c>
      <c r="Y866">
        <v>5.1840000000000002</v>
      </c>
      <c r="Z866">
        <v>5.2290000000000001</v>
      </c>
      <c r="AA866">
        <v>5.274</v>
      </c>
      <c r="AB866">
        <v>5.3179999999999996</v>
      </c>
      <c r="AC866">
        <v>5.3659999999999997</v>
      </c>
      <c r="AD866">
        <v>5.4080000000000004</v>
      </c>
      <c r="AE866">
        <v>5.45</v>
      </c>
      <c r="AF866">
        <v>5.4939999999999998</v>
      </c>
      <c r="AG866">
        <v>5.54</v>
      </c>
      <c r="AH866">
        <v>5.5880000000000001</v>
      </c>
    </row>
    <row r="867" spans="1:34" x14ac:dyDescent="0.25">
      <c r="A867" t="s">
        <v>286</v>
      </c>
      <c r="C867">
        <v>82.191000000000003</v>
      </c>
      <c r="D867">
        <v>79.361000000000004</v>
      </c>
      <c r="E867">
        <v>82.774000000000001</v>
      </c>
      <c r="F867">
        <v>83.272999999999996</v>
      </c>
      <c r="G867">
        <v>82.906000000000006</v>
      </c>
      <c r="H867">
        <v>83.096999999999994</v>
      </c>
      <c r="I867">
        <v>83.269000000000005</v>
      </c>
      <c r="J867">
        <v>83.376000000000005</v>
      </c>
      <c r="K867">
        <v>83.305000000000007</v>
      </c>
      <c r="L867">
        <v>82.932000000000002</v>
      </c>
      <c r="M867">
        <v>82.588999999999999</v>
      </c>
      <c r="N867">
        <v>82.239000000000004</v>
      </c>
      <c r="O867">
        <v>81.998999999999995</v>
      </c>
      <c r="P867">
        <v>81.823999999999998</v>
      </c>
      <c r="Q867">
        <v>81.718000000000004</v>
      </c>
      <c r="R867">
        <v>81.727999999999994</v>
      </c>
      <c r="S867">
        <v>81.814999999999998</v>
      </c>
      <c r="T867">
        <v>82.010999999999996</v>
      </c>
      <c r="U867">
        <v>82.177000000000007</v>
      </c>
      <c r="V867">
        <v>82.319000000000003</v>
      </c>
      <c r="W867">
        <v>82.572999999999993</v>
      </c>
      <c r="X867">
        <v>82.793999999999997</v>
      </c>
      <c r="Y867">
        <v>83.006</v>
      </c>
      <c r="Z867">
        <v>83.286000000000001</v>
      </c>
      <c r="AA867">
        <v>83.572999999999993</v>
      </c>
      <c r="AB867">
        <v>83.847999999999999</v>
      </c>
      <c r="AC867">
        <v>84.144999999999996</v>
      </c>
      <c r="AD867">
        <v>84.364999999999995</v>
      </c>
      <c r="AE867">
        <v>84.587999999999994</v>
      </c>
      <c r="AF867">
        <v>84.840999999999994</v>
      </c>
      <c r="AG867">
        <v>85.149000000000001</v>
      </c>
      <c r="AH867">
        <v>85.468000000000004</v>
      </c>
    </row>
    <row r="869" spans="1:34" x14ac:dyDescent="0.25">
      <c r="A869" t="s">
        <v>501</v>
      </c>
    </row>
    <row r="870" spans="1:34" x14ac:dyDescent="0.25">
      <c r="A870" t="s">
        <v>455</v>
      </c>
    </row>
    <row r="871" spans="1:34" x14ac:dyDescent="0.25">
      <c r="A871" t="s">
        <v>343</v>
      </c>
      <c r="C871">
        <v>2.1579999999999999</v>
      </c>
      <c r="D871">
        <v>2.0830000000000002</v>
      </c>
      <c r="E871">
        <v>2.081</v>
      </c>
      <c r="F871">
        <v>2.145</v>
      </c>
      <c r="G871">
        <v>2.2130000000000001</v>
      </c>
      <c r="H871">
        <v>2.226</v>
      </c>
      <c r="I871">
        <v>2.238</v>
      </c>
      <c r="J871">
        <v>2.2549999999999999</v>
      </c>
      <c r="K871">
        <v>2.2709999999999999</v>
      </c>
      <c r="L871">
        <v>2.2890000000000001</v>
      </c>
      <c r="M871">
        <v>2.306</v>
      </c>
      <c r="N871">
        <v>2.3220000000000001</v>
      </c>
      <c r="O871">
        <v>2.339</v>
      </c>
      <c r="P871">
        <v>2.355</v>
      </c>
      <c r="Q871">
        <v>2.3730000000000002</v>
      </c>
      <c r="R871">
        <v>2.3940000000000001</v>
      </c>
      <c r="S871">
        <v>2.4159999999999999</v>
      </c>
      <c r="T871">
        <v>2.4390000000000001</v>
      </c>
      <c r="U871">
        <v>2.4630000000000001</v>
      </c>
      <c r="V871">
        <v>2.4860000000000002</v>
      </c>
      <c r="W871">
        <v>2.5110000000000001</v>
      </c>
      <c r="X871">
        <v>2.536</v>
      </c>
      <c r="Y871">
        <v>2.5609999999999999</v>
      </c>
      <c r="Z871">
        <v>2.5859999999999999</v>
      </c>
      <c r="AA871">
        <v>2.6110000000000002</v>
      </c>
      <c r="AB871">
        <v>2.6349999999999998</v>
      </c>
      <c r="AC871">
        <v>2.66</v>
      </c>
      <c r="AD871">
        <v>2.6850000000000001</v>
      </c>
      <c r="AE871">
        <v>2.7090000000000001</v>
      </c>
      <c r="AF871">
        <v>2.734</v>
      </c>
      <c r="AG871">
        <v>2.76</v>
      </c>
      <c r="AH871">
        <v>2.786</v>
      </c>
    </row>
    <row r="872" spans="1:34" x14ac:dyDescent="0.25">
      <c r="A872" t="s">
        <v>342</v>
      </c>
      <c r="C872">
        <v>24.734000000000002</v>
      </c>
      <c r="D872">
        <v>23.512</v>
      </c>
      <c r="E872">
        <v>24.873000000000001</v>
      </c>
      <c r="F872">
        <v>25.81</v>
      </c>
      <c r="G872">
        <v>25.068000000000001</v>
      </c>
      <c r="H872">
        <v>25.123000000000001</v>
      </c>
      <c r="I872">
        <v>25.19</v>
      </c>
      <c r="J872">
        <v>25.324999999999999</v>
      </c>
      <c r="K872">
        <v>25.45</v>
      </c>
      <c r="L872">
        <v>25.594000000000001</v>
      </c>
      <c r="M872">
        <v>25.736999999999998</v>
      </c>
      <c r="N872">
        <v>25.882000000000001</v>
      </c>
      <c r="O872">
        <v>26.035</v>
      </c>
      <c r="P872">
        <v>26.193000000000001</v>
      </c>
      <c r="Q872">
        <v>26.373000000000001</v>
      </c>
      <c r="R872">
        <v>26.600999999999999</v>
      </c>
      <c r="S872">
        <v>26.844999999999999</v>
      </c>
      <c r="T872">
        <v>27.105</v>
      </c>
      <c r="U872">
        <v>27.366</v>
      </c>
      <c r="V872">
        <v>27.622</v>
      </c>
      <c r="W872">
        <v>27.893999999999998</v>
      </c>
      <c r="X872">
        <v>28.163</v>
      </c>
      <c r="Y872">
        <v>28.425000000000001</v>
      </c>
      <c r="Z872">
        <v>28.696000000000002</v>
      </c>
      <c r="AA872">
        <v>28.963000000000001</v>
      </c>
      <c r="AB872">
        <v>29.228000000000002</v>
      </c>
      <c r="AC872">
        <v>29.5</v>
      </c>
      <c r="AD872">
        <v>29.721</v>
      </c>
      <c r="AE872">
        <v>29.942</v>
      </c>
      <c r="AF872">
        <v>30.17</v>
      </c>
      <c r="AG872">
        <v>30.417000000000002</v>
      </c>
      <c r="AH872">
        <v>30.675999999999998</v>
      </c>
    </row>
    <row r="873" spans="1:34" x14ac:dyDescent="0.25">
      <c r="A873" t="s">
        <v>341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25">
      <c r="A874" t="s">
        <v>339</v>
      </c>
      <c r="C874">
        <v>70.819000000000003</v>
      </c>
      <c r="D874">
        <v>68.986999999999995</v>
      </c>
      <c r="E874">
        <v>70.271000000000001</v>
      </c>
      <c r="F874">
        <v>71.436000000000007</v>
      </c>
      <c r="G874">
        <v>71.417000000000002</v>
      </c>
      <c r="H874">
        <v>71.623000000000005</v>
      </c>
      <c r="I874">
        <v>71.822999999999993</v>
      </c>
      <c r="J874">
        <v>72.171000000000006</v>
      </c>
      <c r="K874">
        <v>72.447999999999993</v>
      </c>
      <c r="L874">
        <v>71.912000000000006</v>
      </c>
      <c r="M874">
        <v>71.406999999999996</v>
      </c>
      <c r="N874">
        <v>70.894000000000005</v>
      </c>
      <c r="O874">
        <v>70.393000000000001</v>
      </c>
      <c r="P874">
        <v>69.894999999999996</v>
      </c>
      <c r="Q874">
        <v>69.441000000000003</v>
      </c>
      <c r="R874">
        <v>69.106999999999999</v>
      </c>
      <c r="S874">
        <v>68.828000000000003</v>
      </c>
      <c r="T874">
        <v>68.628</v>
      </c>
      <c r="U874">
        <v>68.498000000000005</v>
      </c>
      <c r="V874">
        <v>68.41</v>
      </c>
      <c r="W874">
        <v>68.403000000000006</v>
      </c>
      <c r="X874">
        <v>68.432000000000002</v>
      </c>
      <c r="Y874">
        <v>68.504999999999995</v>
      </c>
      <c r="Z874">
        <v>68.658000000000001</v>
      </c>
      <c r="AA874">
        <v>68.840999999999994</v>
      </c>
      <c r="AB874">
        <v>69.036000000000001</v>
      </c>
      <c r="AC874">
        <v>69.281000000000006</v>
      </c>
      <c r="AD874">
        <v>69.552999999999997</v>
      </c>
      <c r="AE874">
        <v>69.844999999999999</v>
      </c>
      <c r="AF874">
        <v>70.171000000000006</v>
      </c>
      <c r="AG874">
        <v>70.564999999999998</v>
      </c>
      <c r="AH874">
        <v>70.997</v>
      </c>
    </row>
    <row r="875" spans="1:34" x14ac:dyDescent="0.25">
      <c r="A875" t="s">
        <v>338</v>
      </c>
      <c r="C875">
        <v>5.1050000000000004</v>
      </c>
      <c r="D875">
        <v>4.9429999999999996</v>
      </c>
      <c r="E875">
        <v>5.0209999999999999</v>
      </c>
      <c r="F875">
        <v>5.1029999999999998</v>
      </c>
      <c r="G875">
        <v>5.1050000000000004</v>
      </c>
      <c r="H875">
        <v>5.1189999999999998</v>
      </c>
      <c r="I875">
        <v>5.1379999999999999</v>
      </c>
      <c r="J875">
        <v>5.1660000000000004</v>
      </c>
      <c r="K875">
        <v>5.1310000000000002</v>
      </c>
      <c r="L875">
        <v>5.0620000000000003</v>
      </c>
      <c r="M875">
        <v>5</v>
      </c>
      <c r="N875">
        <v>4.9530000000000003</v>
      </c>
      <c r="O875">
        <v>4.931</v>
      </c>
      <c r="P875">
        <v>4.9400000000000004</v>
      </c>
      <c r="Q875">
        <v>4.9779999999999998</v>
      </c>
      <c r="R875">
        <v>5.0270000000000001</v>
      </c>
      <c r="S875">
        <v>5.0789999999999997</v>
      </c>
      <c r="T875">
        <v>5.13</v>
      </c>
      <c r="U875">
        <v>5.1859999999999999</v>
      </c>
      <c r="V875">
        <v>5.2370000000000001</v>
      </c>
      <c r="W875">
        <v>5.2919999999999998</v>
      </c>
      <c r="X875">
        <v>5.343</v>
      </c>
      <c r="Y875">
        <v>5.3949999999999996</v>
      </c>
      <c r="Z875">
        <v>5.452</v>
      </c>
      <c r="AA875">
        <v>5.508</v>
      </c>
      <c r="AB875">
        <v>5.5629999999999997</v>
      </c>
      <c r="AC875">
        <v>5.6189999999999998</v>
      </c>
      <c r="AD875">
        <v>5.6749999999999998</v>
      </c>
      <c r="AE875">
        <v>5.7309999999999999</v>
      </c>
      <c r="AF875">
        <v>5.7869999999999999</v>
      </c>
      <c r="AG875">
        <v>5.8460000000000001</v>
      </c>
      <c r="AH875">
        <v>5.9059999999999997</v>
      </c>
    </row>
    <row r="876" spans="1:34" x14ac:dyDescent="0.25">
      <c r="A876" t="s">
        <v>337</v>
      </c>
      <c r="C876">
        <v>11.593</v>
      </c>
      <c r="D876">
        <v>11.334</v>
      </c>
      <c r="E876">
        <v>11.536</v>
      </c>
      <c r="F876">
        <v>11.75</v>
      </c>
      <c r="G876">
        <v>11.775</v>
      </c>
      <c r="H876">
        <v>11.836</v>
      </c>
      <c r="I876">
        <v>11.871</v>
      </c>
      <c r="J876">
        <v>11.923999999999999</v>
      </c>
      <c r="K876">
        <v>11.951000000000001</v>
      </c>
      <c r="L876">
        <v>11.981999999999999</v>
      </c>
      <c r="M876">
        <v>12.007999999999999</v>
      </c>
      <c r="N876">
        <v>12.042</v>
      </c>
      <c r="O876">
        <v>12.1</v>
      </c>
      <c r="P876">
        <v>12.144</v>
      </c>
      <c r="Q876">
        <v>12.196</v>
      </c>
      <c r="R876">
        <v>12.249000000000001</v>
      </c>
      <c r="S876">
        <v>12.311</v>
      </c>
      <c r="T876">
        <v>12.377000000000001</v>
      </c>
      <c r="U876">
        <v>12.443</v>
      </c>
      <c r="V876">
        <v>12.526</v>
      </c>
      <c r="W876">
        <v>12.63</v>
      </c>
      <c r="X876">
        <v>12.744999999999999</v>
      </c>
      <c r="Y876">
        <v>12.859</v>
      </c>
      <c r="Z876">
        <v>12.951000000000001</v>
      </c>
      <c r="AA876">
        <v>13.042</v>
      </c>
      <c r="AB876">
        <v>13.135</v>
      </c>
      <c r="AC876">
        <v>13.234999999999999</v>
      </c>
      <c r="AD876">
        <v>13.327</v>
      </c>
      <c r="AE876">
        <v>13.417999999999999</v>
      </c>
      <c r="AF876">
        <v>13.507</v>
      </c>
      <c r="AG876">
        <v>13.603999999999999</v>
      </c>
      <c r="AH876">
        <v>13.705</v>
      </c>
    </row>
    <row r="877" spans="1:34" x14ac:dyDescent="0.25">
      <c r="A877" t="s">
        <v>286</v>
      </c>
      <c r="C877">
        <v>114.41</v>
      </c>
      <c r="D877">
        <v>110.85899999999999</v>
      </c>
      <c r="E877">
        <v>113.78100000000001</v>
      </c>
      <c r="F877">
        <v>116.24299999999999</v>
      </c>
      <c r="G877">
        <v>115.578</v>
      </c>
      <c r="H877">
        <v>115.92700000000001</v>
      </c>
      <c r="I877">
        <v>116.259</v>
      </c>
      <c r="J877">
        <v>116.842</v>
      </c>
      <c r="K877">
        <v>117.251</v>
      </c>
      <c r="L877">
        <v>116.83799999999999</v>
      </c>
      <c r="M877">
        <v>116.458</v>
      </c>
      <c r="N877">
        <v>116.09399999999999</v>
      </c>
      <c r="O877">
        <v>115.79900000000001</v>
      </c>
      <c r="P877">
        <v>115.527</v>
      </c>
      <c r="Q877">
        <v>115.361</v>
      </c>
      <c r="R877">
        <v>115.379</v>
      </c>
      <c r="S877">
        <v>115.479</v>
      </c>
      <c r="T877">
        <v>115.679</v>
      </c>
      <c r="U877">
        <v>115.95399999999999</v>
      </c>
      <c r="V877">
        <v>116.282</v>
      </c>
      <c r="W877">
        <v>116.73</v>
      </c>
      <c r="X877">
        <v>117.22</v>
      </c>
      <c r="Y877">
        <v>117.744</v>
      </c>
      <c r="Z877">
        <v>118.343</v>
      </c>
      <c r="AA877">
        <v>118.965</v>
      </c>
      <c r="AB877">
        <v>119.59699999999999</v>
      </c>
      <c r="AC877">
        <v>120.295</v>
      </c>
      <c r="AD877">
        <v>120.962</v>
      </c>
      <c r="AE877">
        <v>121.645</v>
      </c>
      <c r="AF877">
        <v>122.369</v>
      </c>
      <c r="AG877">
        <v>123.19199999999999</v>
      </c>
      <c r="AH877">
        <v>124.07</v>
      </c>
    </row>
    <row r="878" spans="1:34" x14ac:dyDescent="0.25">
      <c r="A878" t="s">
        <v>454</v>
      </c>
    </row>
    <row r="879" spans="1:34" x14ac:dyDescent="0.25">
      <c r="A879" t="s">
        <v>343</v>
      </c>
      <c r="C879">
        <v>42.262</v>
      </c>
      <c r="D879">
        <v>40.762999999999998</v>
      </c>
      <c r="E879">
        <v>40.398000000000003</v>
      </c>
      <c r="F879">
        <v>41.134999999999998</v>
      </c>
      <c r="G879">
        <v>42.171999999999997</v>
      </c>
      <c r="H879">
        <v>42.146999999999998</v>
      </c>
      <c r="I879">
        <v>42.131</v>
      </c>
      <c r="J879">
        <v>42.204999999999998</v>
      </c>
      <c r="K879">
        <v>42.274000000000001</v>
      </c>
      <c r="L879">
        <v>42.371000000000002</v>
      </c>
      <c r="M879">
        <v>42.468000000000004</v>
      </c>
      <c r="N879">
        <v>42.561</v>
      </c>
      <c r="O879">
        <v>42.66</v>
      </c>
      <c r="P879">
        <v>42.755000000000003</v>
      </c>
      <c r="Q879">
        <v>42.869</v>
      </c>
      <c r="R879">
        <v>43.033999999999999</v>
      </c>
      <c r="S879">
        <v>43.216000000000001</v>
      </c>
      <c r="T879">
        <v>43.412999999999997</v>
      </c>
      <c r="U879">
        <v>43.613</v>
      </c>
      <c r="V879">
        <v>43.816000000000003</v>
      </c>
      <c r="W879">
        <v>44.030999999999999</v>
      </c>
      <c r="X879">
        <v>44.250999999999998</v>
      </c>
      <c r="Y879">
        <v>44.468000000000004</v>
      </c>
      <c r="Z879">
        <v>44.695</v>
      </c>
      <c r="AA879">
        <v>44.915999999999997</v>
      </c>
      <c r="AB879">
        <v>45.131</v>
      </c>
      <c r="AC879">
        <v>45.359000000000002</v>
      </c>
      <c r="AD879">
        <v>45.587000000000003</v>
      </c>
      <c r="AE879">
        <v>45.81</v>
      </c>
      <c r="AF879">
        <v>46.036999999999999</v>
      </c>
      <c r="AG879">
        <v>46.283999999999999</v>
      </c>
      <c r="AH879">
        <v>46.542000000000002</v>
      </c>
    </row>
    <row r="880" spans="1:34" x14ac:dyDescent="0.25">
      <c r="A880" t="s">
        <v>342</v>
      </c>
      <c r="C880">
        <v>1.9159999999999999</v>
      </c>
      <c r="D880">
        <v>1.8220000000000001</v>
      </c>
      <c r="E880">
        <v>1.9319999999999999</v>
      </c>
      <c r="F880">
        <v>2.0139999999999998</v>
      </c>
      <c r="G880">
        <v>1.96</v>
      </c>
      <c r="H880">
        <v>1.968</v>
      </c>
      <c r="I880">
        <v>1.976</v>
      </c>
      <c r="J880">
        <v>1.99</v>
      </c>
      <c r="K880">
        <v>2.004</v>
      </c>
      <c r="L880">
        <v>2.0179999999999998</v>
      </c>
      <c r="M880">
        <v>2.0329999999999999</v>
      </c>
      <c r="N880">
        <v>2.048</v>
      </c>
      <c r="O880">
        <v>2.0630000000000002</v>
      </c>
      <c r="P880">
        <v>2.0790000000000002</v>
      </c>
      <c r="Q880">
        <v>2.097</v>
      </c>
      <c r="R880">
        <v>2.1179999999999999</v>
      </c>
      <c r="S880">
        <v>2.14</v>
      </c>
      <c r="T880">
        <v>2.1640000000000001</v>
      </c>
      <c r="U880">
        <v>2.1880000000000002</v>
      </c>
      <c r="V880">
        <v>2.2109999999999999</v>
      </c>
      <c r="W880">
        <v>2.2349999999999999</v>
      </c>
      <c r="X880">
        <v>2.2589999999999999</v>
      </c>
      <c r="Y880">
        <v>2.2829999999999999</v>
      </c>
      <c r="Z880">
        <v>2.3069999999999999</v>
      </c>
      <c r="AA880">
        <v>2.33</v>
      </c>
      <c r="AB880">
        <v>2.3530000000000002</v>
      </c>
      <c r="AC880">
        <v>2.3769999999999998</v>
      </c>
      <c r="AD880">
        <v>2.3959999999999999</v>
      </c>
      <c r="AE880">
        <v>2.4140000000000001</v>
      </c>
      <c r="AF880">
        <v>2.4329999999999998</v>
      </c>
      <c r="AG880">
        <v>2.4540000000000002</v>
      </c>
      <c r="AH880">
        <v>2.4750000000000001</v>
      </c>
    </row>
    <row r="881" spans="1:34" x14ac:dyDescent="0.25">
      <c r="A881" t="s">
        <v>286</v>
      </c>
      <c r="C881">
        <v>44.179000000000002</v>
      </c>
      <c r="D881">
        <v>42.585000000000001</v>
      </c>
      <c r="E881">
        <v>42.33</v>
      </c>
      <c r="F881">
        <v>43.148000000000003</v>
      </c>
      <c r="G881">
        <v>44.131999999999998</v>
      </c>
      <c r="H881">
        <v>44.113999999999997</v>
      </c>
      <c r="I881">
        <v>44.106999999999999</v>
      </c>
      <c r="J881">
        <v>44.195</v>
      </c>
      <c r="K881">
        <v>44.277999999999999</v>
      </c>
      <c r="L881">
        <v>44.389000000000003</v>
      </c>
      <c r="M881">
        <v>44.500999999999998</v>
      </c>
      <c r="N881">
        <v>44.609000000000002</v>
      </c>
      <c r="O881">
        <v>44.723999999999997</v>
      </c>
      <c r="P881">
        <v>44.835000000000001</v>
      </c>
      <c r="Q881">
        <v>44.966000000000001</v>
      </c>
      <c r="R881">
        <v>45.152000000000001</v>
      </c>
      <c r="S881">
        <v>45.356999999999999</v>
      </c>
      <c r="T881">
        <v>45.576999999999998</v>
      </c>
      <c r="U881">
        <v>45.8</v>
      </c>
      <c r="V881">
        <v>46.027000000000001</v>
      </c>
      <c r="W881">
        <v>46.265999999999998</v>
      </c>
      <c r="X881">
        <v>46.51</v>
      </c>
      <c r="Y881">
        <v>46.75</v>
      </c>
      <c r="Z881">
        <v>47.002000000000002</v>
      </c>
      <c r="AA881">
        <v>47.246000000000002</v>
      </c>
      <c r="AB881">
        <v>47.484000000000002</v>
      </c>
      <c r="AC881">
        <v>47.735999999999997</v>
      </c>
      <c r="AD881">
        <v>47.982999999999997</v>
      </c>
      <c r="AE881">
        <v>48.225000000000001</v>
      </c>
      <c r="AF881">
        <v>48.470999999999997</v>
      </c>
      <c r="AG881">
        <v>48.737000000000002</v>
      </c>
      <c r="AH881">
        <v>49.017000000000003</v>
      </c>
    </row>
    <row r="882" spans="1:34" x14ac:dyDescent="0.25">
      <c r="A882" t="s">
        <v>453</v>
      </c>
    </row>
    <row r="883" spans="1:34" x14ac:dyDescent="0.25">
      <c r="A883" t="s">
        <v>343</v>
      </c>
      <c r="C883">
        <v>29.995000000000001</v>
      </c>
      <c r="D883">
        <v>29.422000000000001</v>
      </c>
      <c r="E883">
        <v>29.385999999999999</v>
      </c>
      <c r="F883">
        <v>30.774999999999999</v>
      </c>
      <c r="G883">
        <v>31.65</v>
      </c>
      <c r="H883">
        <v>31.914000000000001</v>
      </c>
      <c r="I883">
        <v>32.143999999999998</v>
      </c>
      <c r="J883">
        <v>32.472000000000001</v>
      </c>
      <c r="K883">
        <v>32.799999999999997</v>
      </c>
      <c r="L883">
        <v>33.139000000000003</v>
      </c>
      <c r="M883">
        <v>33.454999999999998</v>
      </c>
      <c r="N883">
        <v>33.755000000000003</v>
      </c>
      <c r="O883">
        <v>34.055999999999997</v>
      </c>
      <c r="P883">
        <v>34.331000000000003</v>
      </c>
      <c r="Q883">
        <v>34.601999999999997</v>
      </c>
      <c r="R883">
        <v>34.917999999999999</v>
      </c>
      <c r="S883">
        <v>35.252000000000002</v>
      </c>
      <c r="T883">
        <v>35.600999999999999</v>
      </c>
      <c r="U883">
        <v>35.948</v>
      </c>
      <c r="V883">
        <v>36.298000000000002</v>
      </c>
      <c r="W883">
        <v>36.659999999999997</v>
      </c>
      <c r="X883">
        <v>37.024000000000001</v>
      </c>
      <c r="Y883">
        <v>37.381999999999998</v>
      </c>
      <c r="Z883">
        <v>37.75</v>
      </c>
      <c r="AA883">
        <v>38.104999999999997</v>
      </c>
      <c r="AB883">
        <v>38.450000000000003</v>
      </c>
      <c r="AC883">
        <v>38.802</v>
      </c>
      <c r="AD883">
        <v>39.146000000000001</v>
      </c>
      <c r="AE883">
        <v>39.481000000000002</v>
      </c>
      <c r="AF883">
        <v>39.813000000000002</v>
      </c>
      <c r="AG883">
        <v>40.158000000000001</v>
      </c>
      <c r="AH883">
        <v>40.508000000000003</v>
      </c>
    </row>
    <row r="884" spans="1:34" x14ac:dyDescent="0.25">
      <c r="A884" t="s">
        <v>342</v>
      </c>
      <c r="C884">
        <v>1.9219999999999999</v>
      </c>
      <c r="D884">
        <v>1.827</v>
      </c>
      <c r="E884">
        <v>1.9450000000000001</v>
      </c>
      <c r="F884">
        <v>2.056</v>
      </c>
      <c r="G884">
        <v>2.0129999999999999</v>
      </c>
      <c r="H884">
        <v>2.0249999999999999</v>
      </c>
      <c r="I884">
        <v>2.036</v>
      </c>
      <c r="J884">
        <v>2.052</v>
      </c>
      <c r="K884">
        <v>2.0659999999999998</v>
      </c>
      <c r="L884">
        <v>2.0830000000000002</v>
      </c>
      <c r="M884">
        <v>2.0990000000000002</v>
      </c>
      <c r="N884">
        <v>2.1160000000000001</v>
      </c>
      <c r="O884">
        <v>2.133</v>
      </c>
      <c r="P884">
        <v>2.15</v>
      </c>
      <c r="Q884">
        <v>2.169</v>
      </c>
      <c r="R884">
        <v>2.1930000000000001</v>
      </c>
      <c r="S884">
        <v>2.218</v>
      </c>
      <c r="T884">
        <v>2.2440000000000002</v>
      </c>
      <c r="U884">
        <v>2.2709999999999999</v>
      </c>
      <c r="V884">
        <v>2.298</v>
      </c>
      <c r="W884">
        <v>2.3250000000000002</v>
      </c>
      <c r="X884">
        <v>2.3530000000000002</v>
      </c>
      <c r="Y884">
        <v>2.3809999999999998</v>
      </c>
      <c r="Z884">
        <v>2.4089999999999998</v>
      </c>
      <c r="AA884">
        <v>2.4359999999999999</v>
      </c>
      <c r="AB884">
        <v>2.4630000000000001</v>
      </c>
      <c r="AC884">
        <v>2.4910000000000001</v>
      </c>
      <c r="AD884">
        <v>2.5179999999999998</v>
      </c>
      <c r="AE884">
        <v>2.5449999999999999</v>
      </c>
      <c r="AF884">
        <v>2.5720000000000001</v>
      </c>
      <c r="AG884">
        <v>2.6</v>
      </c>
      <c r="AH884">
        <v>2.6280000000000001</v>
      </c>
    </row>
    <row r="885" spans="1:34" x14ac:dyDescent="0.25">
      <c r="A885" t="s">
        <v>339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25">
      <c r="A886" t="s">
        <v>338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25">
      <c r="A887" t="s">
        <v>286</v>
      </c>
      <c r="C887">
        <v>31.917000000000002</v>
      </c>
      <c r="D887">
        <v>31.248999999999999</v>
      </c>
      <c r="E887">
        <v>31.332000000000001</v>
      </c>
      <c r="F887">
        <v>32.832000000000001</v>
      </c>
      <c r="G887">
        <v>33.664000000000001</v>
      </c>
      <c r="H887">
        <v>33.939</v>
      </c>
      <c r="I887">
        <v>34.18</v>
      </c>
      <c r="J887">
        <v>34.524000000000001</v>
      </c>
      <c r="K887">
        <v>34.866</v>
      </c>
      <c r="L887">
        <v>35.222000000000001</v>
      </c>
      <c r="M887">
        <v>35.554000000000002</v>
      </c>
      <c r="N887">
        <v>35.871000000000002</v>
      </c>
      <c r="O887">
        <v>36.189</v>
      </c>
      <c r="P887">
        <v>36.481000000000002</v>
      </c>
      <c r="Q887">
        <v>36.771000000000001</v>
      </c>
      <c r="R887">
        <v>37.110999999999997</v>
      </c>
      <c r="S887">
        <v>37.469000000000001</v>
      </c>
      <c r="T887">
        <v>37.844999999999999</v>
      </c>
      <c r="U887">
        <v>38.219000000000001</v>
      </c>
      <c r="V887">
        <v>38.595999999999997</v>
      </c>
      <c r="W887">
        <v>38.984999999999999</v>
      </c>
      <c r="X887">
        <v>39.377000000000002</v>
      </c>
      <c r="Y887">
        <v>39.762999999999998</v>
      </c>
      <c r="Z887">
        <v>40.158999999999999</v>
      </c>
      <c r="AA887">
        <v>40.540999999999997</v>
      </c>
      <c r="AB887">
        <v>40.912999999999997</v>
      </c>
      <c r="AC887">
        <v>41.292999999999999</v>
      </c>
      <c r="AD887">
        <v>41.664000000000001</v>
      </c>
      <c r="AE887">
        <v>42.026000000000003</v>
      </c>
      <c r="AF887">
        <v>42.384999999999998</v>
      </c>
      <c r="AG887">
        <v>42.756999999999998</v>
      </c>
      <c r="AH887">
        <v>43.136000000000003</v>
      </c>
    </row>
    <row r="888" spans="1:34" x14ac:dyDescent="0.25">
      <c r="A888" t="s">
        <v>324</v>
      </c>
    </row>
    <row r="889" spans="1:34" x14ac:dyDescent="0.25">
      <c r="A889" t="s">
        <v>343</v>
      </c>
      <c r="C889">
        <v>1.0669999999999999</v>
      </c>
      <c r="D889">
        <v>1.03</v>
      </c>
      <c r="E889">
        <v>1.024</v>
      </c>
      <c r="F889">
        <v>1.048</v>
      </c>
      <c r="G889">
        <v>1.077</v>
      </c>
      <c r="H889">
        <v>1.079</v>
      </c>
      <c r="I889">
        <v>1.0820000000000001</v>
      </c>
      <c r="J889">
        <v>1.087</v>
      </c>
      <c r="K889">
        <v>1.0920000000000001</v>
      </c>
      <c r="L889">
        <v>1.097</v>
      </c>
      <c r="M889">
        <v>1.1020000000000001</v>
      </c>
      <c r="N889">
        <v>1.1080000000000001</v>
      </c>
      <c r="O889">
        <v>1.113</v>
      </c>
      <c r="P889">
        <v>1.1180000000000001</v>
      </c>
      <c r="Q889">
        <v>1.123</v>
      </c>
      <c r="R889">
        <v>1.131</v>
      </c>
      <c r="S889">
        <v>1.1379999999999999</v>
      </c>
      <c r="T889">
        <v>1.1459999999999999</v>
      </c>
      <c r="U889">
        <v>1.1539999999999999</v>
      </c>
      <c r="V889">
        <v>1.1619999999999999</v>
      </c>
      <c r="W889">
        <v>1.17</v>
      </c>
      <c r="X889">
        <v>1.179</v>
      </c>
      <c r="Y889">
        <v>1.1870000000000001</v>
      </c>
      <c r="Z889">
        <v>1.196</v>
      </c>
      <c r="AA889">
        <v>1.2050000000000001</v>
      </c>
      <c r="AB889">
        <v>1.2130000000000001</v>
      </c>
      <c r="AC889">
        <v>1.222</v>
      </c>
      <c r="AD889">
        <v>1.23</v>
      </c>
      <c r="AE889">
        <v>1.2390000000000001</v>
      </c>
      <c r="AF889">
        <v>1.2470000000000001</v>
      </c>
      <c r="AG889">
        <v>1.2569999999999999</v>
      </c>
      <c r="AH889">
        <v>1.266</v>
      </c>
    </row>
    <row r="890" spans="1:34" x14ac:dyDescent="0.25">
      <c r="A890" t="s">
        <v>342</v>
      </c>
      <c r="C890">
        <v>3.8069999999999999</v>
      </c>
      <c r="D890">
        <v>3.6190000000000002</v>
      </c>
      <c r="E890">
        <v>3.8279999999999998</v>
      </c>
      <c r="F890">
        <v>3.972</v>
      </c>
      <c r="G890">
        <v>3.8580000000000001</v>
      </c>
      <c r="H890">
        <v>3.867</v>
      </c>
      <c r="I890">
        <v>3.8769999999999998</v>
      </c>
      <c r="J890">
        <v>3.899</v>
      </c>
      <c r="K890">
        <v>3.92</v>
      </c>
      <c r="L890">
        <v>3.944</v>
      </c>
      <c r="M890">
        <v>3.968</v>
      </c>
      <c r="N890">
        <v>3.992</v>
      </c>
      <c r="O890">
        <v>4.0170000000000003</v>
      </c>
      <c r="P890">
        <v>4.0430000000000001</v>
      </c>
      <c r="Q890">
        <v>4.0720000000000001</v>
      </c>
      <c r="R890">
        <v>4.1079999999999997</v>
      </c>
      <c r="S890">
        <v>4.1470000000000002</v>
      </c>
      <c r="T890">
        <v>4.1879999999999997</v>
      </c>
      <c r="U890">
        <v>4.2290000000000001</v>
      </c>
      <c r="V890">
        <v>4.2690000000000001</v>
      </c>
      <c r="W890">
        <v>4.3109999999999999</v>
      </c>
      <c r="X890">
        <v>4.3529999999999998</v>
      </c>
      <c r="Y890">
        <v>4.3940000000000001</v>
      </c>
      <c r="Z890">
        <v>4.4359999999999999</v>
      </c>
      <c r="AA890">
        <v>4.4770000000000003</v>
      </c>
      <c r="AB890">
        <v>4.5179999999999998</v>
      </c>
      <c r="AC890">
        <v>4.5599999999999996</v>
      </c>
      <c r="AD890">
        <v>4.5940000000000003</v>
      </c>
      <c r="AE890">
        <v>4.6280000000000001</v>
      </c>
      <c r="AF890">
        <v>4.6619999999999999</v>
      </c>
      <c r="AG890">
        <v>4.7</v>
      </c>
      <c r="AH890">
        <v>4.74</v>
      </c>
    </row>
    <row r="891" spans="1:34" x14ac:dyDescent="0.25">
      <c r="A891" t="s">
        <v>339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25">
      <c r="A892" t="s">
        <v>286</v>
      </c>
      <c r="C892">
        <v>4.8739999999999997</v>
      </c>
      <c r="D892">
        <v>4.6479999999999997</v>
      </c>
      <c r="E892">
        <v>4.8520000000000003</v>
      </c>
      <c r="F892">
        <v>5.0199999999999996</v>
      </c>
      <c r="G892">
        <v>4.9349999999999996</v>
      </c>
      <c r="H892">
        <v>4.9459999999999997</v>
      </c>
      <c r="I892">
        <v>4.9589999999999996</v>
      </c>
      <c r="J892">
        <v>4.9859999999999998</v>
      </c>
      <c r="K892">
        <v>5.0119999999999996</v>
      </c>
      <c r="L892">
        <v>5.0410000000000004</v>
      </c>
      <c r="M892">
        <v>5.07</v>
      </c>
      <c r="N892">
        <v>5.0990000000000002</v>
      </c>
      <c r="O892">
        <v>5.13</v>
      </c>
      <c r="P892">
        <v>5.1609999999999996</v>
      </c>
      <c r="Q892">
        <v>5.1950000000000003</v>
      </c>
      <c r="R892">
        <v>5.2389999999999999</v>
      </c>
      <c r="S892">
        <v>5.2850000000000001</v>
      </c>
      <c r="T892">
        <v>5.3339999999999996</v>
      </c>
      <c r="U892">
        <v>5.383</v>
      </c>
      <c r="V892">
        <v>5.431</v>
      </c>
      <c r="W892">
        <v>5.4820000000000002</v>
      </c>
      <c r="X892">
        <v>5.532</v>
      </c>
      <c r="Y892">
        <v>5.5810000000000004</v>
      </c>
      <c r="Z892">
        <v>5.6319999999999997</v>
      </c>
      <c r="AA892">
        <v>5.6820000000000004</v>
      </c>
      <c r="AB892">
        <v>5.7309999999999999</v>
      </c>
      <c r="AC892">
        <v>5.782</v>
      </c>
      <c r="AD892">
        <v>5.8239999999999998</v>
      </c>
      <c r="AE892">
        <v>5.8659999999999997</v>
      </c>
      <c r="AF892">
        <v>5.91</v>
      </c>
      <c r="AG892">
        <v>5.9569999999999999</v>
      </c>
      <c r="AH892">
        <v>6.0060000000000002</v>
      </c>
    </row>
    <row r="893" spans="1:34" x14ac:dyDescent="0.25">
      <c r="A893" t="s">
        <v>500</v>
      </c>
    </row>
    <row r="894" spans="1:34" x14ac:dyDescent="0.25">
      <c r="A894" t="s">
        <v>343</v>
      </c>
      <c r="C894">
        <v>75.481999999999999</v>
      </c>
      <c r="D894">
        <v>73.298000000000002</v>
      </c>
      <c r="E894">
        <v>72.888999999999996</v>
      </c>
      <c r="F894">
        <v>75.102999999999994</v>
      </c>
      <c r="G894">
        <v>77.111999999999995</v>
      </c>
      <c r="H894">
        <v>77.366</v>
      </c>
      <c r="I894">
        <v>77.594999999999999</v>
      </c>
      <c r="J894">
        <v>78.019000000000005</v>
      </c>
      <c r="K894">
        <v>78.436000000000007</v>
      </c>
      <c r="L894">
        <v>78.894999999999996</v>
      </c>
      <c r="M894">
        <v>79.331000000000003</v>
      </c>
      <c r="N894">
        <v>79.745999999999995</v>
      </c>
      <c r="O894">
        <v>80.168999999999997</v>
      </c>
      <c r="P894">
        <v>80.558999999999997</v>
      </c>
      <c r="Q894">
        <v>80.968000000000004</v>
      </c>
      <c r="R894">
        <v>81.477000000000004</v>
      </c>
      <c r="S894">
        <v>82.022000000000006</v>
      </c>
      <c r="T894">
        <v>82.599000000000004</v>
      </c>
      <c r="U894">
        <v>83.177000000000007</v>
      </c>
      <c r="V894">
        <v>83.762</v>
      </c>
      <c r="W894">
        <v>84.372</v>
      </c>
      <c r="X894">
        <v>84.99</v>
      </c>
      <c r="Y894">
        <v>85.597999999999999</v>
      </c>
      <c r="Z894">
        <v>86.227000000000004</v>
      </c>
      <c r="AA894">
        <v>86.835999999999999</v>
      </c>
      <c r="AB894">
        <v>87.429000000000002</v>
      </c>
      <c r="AC894">
        <v>88.043000000000006</v>
      </c>
      <c r="AD894">
        <v>88.649000000000001</v>
      </c>
      <c r="AE894">
        <v>89.239000000000004</v>
      </c>
      <c r="AF894">
        <v>89.831999999999994</v>
      </c>
      <c r="AG894">
        <v>90.456999999999994</v>
      </c>
      <c r="AH894">
        <v>91.102000000000004</v>
      </c>
    </row>
    <row r="895" spans="1:34" x14ac:dyDescent="0.25">
      <c r="A895" t="s">
        <v>342</v>
      </c>
      <c r="C895">
        <v>32.378999999999998</v>
      </c>
      <c r="D895">
        <v>30.78</v>
      </c>
      <c r="E895">
        <v>32.578000000000003</v>
      </c>
      <c r="F895">
        <v>33.851999999999997</v>
      </c>
      <c r="G895">
        <v>32.899000000000001</v>
      </c>
      <c r="H895">
        <v>32.981999999999999</v>
      </c>
      <c r="I895">
        <v>33.079000000000001</v>
      </c>
      <c r="J895">
        <v>33.265999999999998</v>
      </c>
      <c r="K895">
        <v>33.44</v>
      </c>
      <c r="L895">
        <v>33.639000000000003</v>
      </c>
      <c r="M895">
        <v>33.838000000000001</v>
      </c>
      <c r="N895">
        <v>34.037999999999997</v>
      </c>
      <c r="O895">
        <v>34.249000000000002</v>
      </c>
      <c r="P895">
        <v>34.463999999999999</v>
      </c>
      <c r="Q895">
        <v>34.71</v>
      </c>
      <c r="R895">
        <v>35.020000000000003</v>
      </c>
      <c r="S895">
        <v>35.35</v>
      </c>
      <c r="T895">
        <v>35.701000000000001</v>
      </c>
      <c r="U895">
        <v>36.052999999999997</v>
      </c>
      <c r="V895">
        <v>36.4</v>
      </c>
      <c r="W895">
        <v>36.765999999999998</v>
      </c>
      <c r="X895">
        <v>37.128999999999998</v>
      </c>
      <c r="Y895">
        <v>37.481999999999999</v>
      </c>
      <c r="Z895">
        <v>37.847000000000001</v>
      </c>
      <c r="AA895">
        <v>38.207000000000001</v>
      </c>
      <c r="AB895">
        <v>38.561999999999998</v>
      </c>
      <c r="AC895">
        <v>38.927999999999997</v>
      </c>
      <c r="AD895">
        <v>39.228999999999999</v>
      </c>
      <c r="AE895">
        <v>39.527999999999999</v>
      </c>
      <c r="AF895">
        <v>39.837000000000003</v>
      </c>
      <c r="AG895">
        <v>40.170999999999999</v>
      </c>
      <c r="AH895">
        <v>40.518999999999998</v>
      </c>
    </row>
    <row r="896" spans="1:34" x14ac:dyDescent="0.25">
      <c r="A896" t="s">
        <v>341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25">
      <c r="A897" t="s">
        <v>339</v>
      </c>
      <c r="C897">
        <v>70.819000000000003</v>
      </c>
      <c r="D897">
        <v>68.986999999999995</v>
      </c>
      <c r="E897">
        <v>70.271000000000001</v>
      </c>
      <c r="F897">
        <v>71.436000000000007</v>
      </c>
      <c r="G897">
        <v>71.417000000000002</v>
      </c>
      <c r="H897">
        <v>71.623000000000005</v>
      </c>
      <c r="I897">
        <v>71.822999999999993</v>
      </c>
      <c r="J897">
        <v>72.171000000000006</v>
      </c>
      <c r="K897">
        <v>72.447999999999993</v>
      </c>
      <c r="L897">
        <v>71.912000000000006</v>
      </c>
      <c r="M897">
        <v>71.406999999999996</v>
      </c>
      <c r="N897">
        <v>70.894000000000005</v>
      </c>
      <c r="O897">
        <v>70.393000000000001</v>
      </c>
      <c r="P897">
        <v>69.894999999999996</v>
      </c>
      <c r="Q897">
        <v>69.441000000000003</v>
      </c>
      <c r="R897">
        <v>69.106999999999999</v>
      </c>
      <c r="S897">
        <v>68.828000000000003</v>
      </c>
      <c r="T897">
        <v>68.628</v>
      </c>
      <c r="U897">
        <v>68.498000000000005</v>
      </c>
      <c r="V897">
        <v>68.41</v>
      </c>
      <c r="W897">
        <v>68.403000000000006</v>
      </c>
      <c r="X897">
        <v>68.432000000000002</v>
      </c>
      <c r="Y897">
        <v>68.504999999999995</v>
      </c>
      <c r="Z897">
        <v>68.658000000000001</v>
      </c>
      <c r="AA897">
        <v>68.840999999999994</v>
      </c>
      <c r="AB897">
        <v>69.036000000000001</v>
      </c>
      <c r="AC897">
        <v>69.281000000000006</v>
      </c>
      <c r="AD897">
        <v>69.552999999999997</v>
      </c>
      <c r="AE897">
        <v>69.844999999999999</v>
      </c>
      <c r="AF897">
        <v>70.171000000000006</v>
      </c>
      <c r="AG897">
        <v>70.564999999999998</v>
      </c>
      <c r="AH897">
        <v>70.997</v>
      </c>
    </row>
    <row r="898" spans="1:34" x14ac:dyDescent="0.25">
      <c r="A898" t="s">
        <v>338</v>
      </c>
      <c r="C898">
        <v>5.1050000000000004</v>
      </c>
      <c r="D898">
        <v>4.9429999999999996</v>
      </c>
      <c r="E898">
        <v>5.0209999999999999</v>
      </c>
      <c r="F898">
        <v>5.1029999999999998</v>
      </c>
      <c r="G898">
        <v>5.1050000000000004</v>
      </c>
      <c r="H898">
        <v>5.1189999999999998</v>
      </c>
      <c r="I898">
        <v>5.1379999999999999</v>
      </c>
      <c r="J898">
        <v>5.1660000000000004</v>
      </c>
      <c r="K898">
        <v>5.1310000000000002</v>
      </c>
      <c r="L898">
        <v>5.0620000000000003</v>
      </c>
      <c r="M898">
        <v>5</v>
      </c>
      <c r="N898">
        <v>4.9530000000000003</v>
      </c>
      <c r="O898">
        <v>4.931</v>
      </c>
      <c r="P898">
        <v>4.9400000000000004</v>
      </c>
      <c r="Q898">
        <v>4.9779999999999998</v>
      </c>
      <c r="R898">
        <v>5.0270000000000001</v>
      </c>
      <c r="S898">
        <v>5.0789999999999997</v>
      </c>
      <c r="T898">
        <v>5.13</v>
      </c>
      <c r="U898">
        <v>5.1859999999999999</v>
      </c>
      <c r="V898">
        <v>5.2370000000000001</v>
      </c>
      <c r="W898">
        <v>5.2919999999999998</v>
      </c>
      <c r="X898">
        <v>5.343</v>
      </c>
      <c r="Y898">
        <v>5.3949999999999996</v>
      </c>
      <c r="Z898">
        <v>5.452</v>
      </c>
      <c r="AA898">
        <v>5.508</v>
      </c>
      <c r="AB898">
        <v>5.5629999999999997</v>
      </c>
      <c r="AC898">
        <v>5.6189999999999998</v>
      </c>
      <c r="AD898">
        <v>5.6749999999999998</v>
      </c>
      <c r="AE898">
        <v>5.7309999999999999</v>
      </c>
      <c r="AF898">
        <v>5.7869999999999999</v>
      </c>
      <c r="AG898">
        <v>5.8460000000000001</v>
      </c>
      <c r="AH898">
        <v>5.9059999999999997</v>
      </c>
    </row>
    <row r="899" spans="1:34" x14ac:dyDescent="0.25">
      <c r="A899" t="s">
        <v>337</v>
      </c>
      <c r="C899">
        <v>11.593</v>
      </c>
      <c r="D899">
        <v>11.334</v>
      </c>
      <c r="E899">
        <v>11.536</v>
      </c>
      <c r="F899">
        <v>11.75</v>
      </c>
      <c r="G899">
        <v>11.775</v>
      </c>
      <c r="H899">
        <v>11.836</v>
      </c>
      <c r="I899">
        <v>11.871</v>
      </c>
      <c r="J899">
        <v>11.923999999999999</v>
      </c>
      <c r="K899">
        <v>11.951000000000001</v>
      </c>
      <c r="L899">
        <v>11.981999999999999</v>
      </c>
      <c r="M899">
        <v>12.007999999999999</v>
      </c>
      <c r="N899">
        <v>12.042</v>
      </c>
      <c r="O899">
        <v>12.1</v>
      </c>
      <c r="P899">
        <v>12.144</v>
      </c>
      <c r="Q899">
        <v>12.196</v>
      </c>
      <c r="R899">
        <v>12.249000000000001</v>
      </c>
      <c r="S899">
        <v>12.311</v>
      </c>
      <c r="T899">
        <v>12.377000000000001</v>
      </c>
      <c r="U899">
        <v>12.443</v>
      </c>
      <c r="V899">
        <v>12.526</v>
      </c>
      <c r="W899">
        <v>12.63</v>
      </c>
      <c r="X899">
        <v>12.744999999999999</v>
      </c>
      <c r="Y899">
        <v>12.859</v>
      </c>
      <c r="Z899">
        <v>12.951000000000001</v>
      </c>
      <c r="AA899">
        <v>13.042</v>
      </c>
      <c r="AB899">
        <v>13.135</v>
      </c>
      <c r="AC899">
        <v>13.234999999999999</v>
      </c>
      <c r="AD899">
        <v>13.327</v>
      </c>
      <c r="AE899">
        <v>13.417999999999999</v>
      </c>
      <c r="AF899">
        <v>13.507</v>
      </c>
      <c r="AG899">
        <v>13.603999999999999</v>
      </c>
      <c r="AH899">
        <v>13.705</v>
      </c>
    </row>
    <row r="900" spans="1:34" x14ac:dyDescent="0.25">
      <c r="A900" t="s">
        <v>286</v>
      </c>
      <c r="C900">
        <v>195.37899999999999</v>
      </c>
      <c r="D900">
        <v>189.34200000000001</v>
      </c>
      <c r="E900">
        <v>192.29400000000001</v>
      </c>
      <c r="F900">
        <v>197.244</v>
      </c>
      <c r="G900">
        <v>198.30799999999999</v>
      </c>
      <c r="H900">
        <v>198.92699999999999</v>
      </c>
      <c r="I900">
        <v>199.506</v>
      </c>
      <c r="J900">
        <v>200.547</v>
      </c>
      <c r="K900">
        <v>201.40600000000001</v>
      </c>
      <c r="L900">
        <v>201.49</v>
      </c>
      <c r="M900">
        <v>201.584</v>
      </c>
      <c r="N900">
        <v>201.673</v>
      </c>
      <c r="O900">
        <v>201.84100000000001</v>
      </c>
      <c r="P900">
        <v>202.00299999999999</v>
      </c>
      <c r="Q900">
        <v>202.29300000000001</v>
      </c>
      <c r="R900">
        <v>202.881</v>
      </c>
      <c r="S900">
        <v>203.59</v>
      </c>
      <c r="T900">
        <v>204.435</v>
      </c>
      <c r="U900">
        <v>205.35599999999999</v>
      </c>
      <c r="V900">
        <v>206.33500000000001</v>
      </c>
      <c r="W900">
        <v>207.46299999999999</v>
      </c>
      <c r="X900">
        <v>208.63900000000001</v>
      </c>
      <c r="Y900">
        <v>209.839</v>
      </c>
      <c r="Z900">
        <v>211.13499999999999</v>
      </c>
      <c r="AA900">
        <v>212.434</v>
      </c>
      <c r="AB900">
        <v>213.72499999999999</v>
      </c>
      <c r="AC900">
        <v>215.10499999999999</v>
      </c>
      <c r="AD900">
        <v>216.434</v>
      </c>
      <c r="AE900">
        <v>217.762</v>
      </c>
      <c r="AF900">
        <v>219.13499999999999</v>
      </c>
      <c r="AG900">
        <v>220.643</v>
      </c>
      <c r="AH900">
        <v>222.22800000000001</v>
      </c>
    </row>
    <row r="902" spans="1:34" x14ac:dyDescent="0.25">
      <c r="A902" t="s">
        <v>499</v>
      </c>
    </row>
    <row r="903" spans="1:34" x14ac:dyDescent="0.25">
      <c r="A903" t="s">
        <v>455</v>
      </c>
    </row>
    <row r="904" spans="1:34" x14ac:dyDescent="0.25">
      <c r="A904" t="s">
        <v>343</v>
      </c>
      <c r="C904">
        <v>6.7140000000000004</v>
      </c>
      <c r="D904">
        <v>6.47</v>
      </c>
      <c r="E904">
        <v>6.431</v>
      </c>
      <c r="F904">
        <v>6.6269999999999998</v>
      </c>
      <c r="G904">
        <v>6.8410000000000002</v>
      </c>
      <c r="H904">
        <v>6.85</v>
      </c>
      <c r="I904">
        <v>6.8540000000000001</v>
      </c>
      <c r="J904">
        <v>6.8949999999999996</v>
      </c>
      <c r="K904">
        <v>6.9569999999999999</v>
      </c>
      <c r="L904">
        <v>7.0170000000000003</v>
      </c>
      <c r="M904">
        <v>7.0570000000000004</v>
      </c>
      <c r="N904">
        <v>7.1</v>
      </c>
      <c r="O904">
        <v>7.1609999999999996</v>
      </c>
      <c r="P904">
        <v>7.2039999999999997</v>
      </c>
      <c r="Q904">
        <v>7.218</v>
      </c>
      <c r="R904">
        <v>7.23</v>
      </c>
      <c r="S904">
        <v>7.2560000000000002</v>
      </c>
      <c r="T904">
        <v>7.2880000000000003</v>
      </c>
      <c r="U904">
        <v>7.3150000000000004</v>
      </c>
      <c r="V904">
        <v>7.3449999999999998</v>
      </c>
      <c r="W904">
        <v>7.3769999999999998</v>
      </c>
      <c r="X904">
        <v>7.41</v>
      </c>
      <c r="Y904">
        <v>7.44</v>
      </c>
      <c r="Z904">
        <v>7.4779999999999998</v>
      </c>
      <c r="AA904">
        <v>7.5149999999999997</v>
      </c>
      <c r="AB904">
        <v>7.5519999999999996</v>
      </c>
      <c r="AC904">
        <v>7.5869999999999997</v>
      </c>
      <c r="AD904">
        <v>7.6159999999999997</v>
      </c>
      <c r="AE904">
        <v>7.65</v>
      </c>
      <c r="AF904">
        <v>7.6859999999999999</v>
      </c>
      <c r="AG904">
        <v>7.7190000000000003</v>
      </c>
      <c r="AH904">
        <v>7.7510000000000003</v>
      </c>
    </row>
    <row r="905" spans="1:34" x14ac:dyDescent="0.25">
      <c r="A905" t="s">
        <v>342</v>
      </c>
      <c r="C905">
        <v>97.802000000000007</v>
      </c>
      <c r="D905">
        <v>92.834000000000003</v>
      </c>
      <c r="E905">
        <v>96.656000000000006</v>
      </c>
      <c r="F905">
        <v>96.103999999999999</v>
      </c>
      <c r="G905">
        <v>91.805999999999997</v>
      </c>
      <c r="H905">
        <v>90.991</v>
      </c>
      <c r="I905">
        <v>90.402000000000001</v>
      </c>
      <c r="J905">
        <v>90.301000000000002</v>
      </c>
      <c r="K905">
        <v>90.468000000000004</v>
      </c>
      <c r="L905">
        <v>90.606999999999999</v>
      </c>
      <c r="M905">
        <v>90.561999999999998</v>
      </c>
      <c r="N905">
        <v>90.584999999999994</v>
      </c>
      <c r="O905">
        <v>90.855999999999995</v>
      </c>
      <c r="P905">
        <v>90.965999999999994</v>
      </c>
      <c r="Q905">
        <v>90.775000000000006</v>
      </c>
      <c r="R905">
        <v>90.584999999999994</v>
      </c>
      <c r="S905">
        <v>90.522999999999996</v>
      </c>
      <c r="T905">
        <v>90.549000000000007</v>
      </c>
      <c r="U905">
        <v>90.513999999999996</v>
      </c>
      <c r="V905">
        <v>90.432000000000002</v>
      </c>
      <c r="W905">
        <v>90.424000000000007</v>
      </c>
      <c r="X905">
        <v>90.352000000000004</v>
      </c>
      <c r="Y905">
        <v>90.215999999999994</v>
      </c>
      <c r="Z905">
        <v>90.176000000000002</v>
      </c>
      <c r="AA905">
        <v>90.18</v>
      </c>
      <c r="AB905">
        <v>90.224999999999994</v>
      </c>
      <c r="AC905">
        <v>90.236999999999995</v>
      </c>
      <c r="AD905">
        <v>89.581000000000003</v>
      </c>
      <c r="AE905">
        <v>89.082999999999998</v>
      </c>
      <c r="AF905">
        <v>88.704999999999998</v>
      </c>
      <c r="AG905">
        <v>88.39</v>
      </c>
      <c r="AH905">
        <v>88.125</v>
      </c>
    </row>
    <row r="906" spans="1:34" x14ac:dyDescent="0.25">
      <c r="A906" t="s">
        <v>341</v>
      </c>
      <c r="C906">
        <v>8.7539999999999996</v>
      </c>
      <c r="D906">
        <v>8.0229999999999997</v>
      </c>
      <c r="E906">
        <v>7.93</v>
      </c>
      <c r="F906">
        <v>7.8419999999999996</v>
      </c>
      <c r="G906">
        <v>7.3140000000000001</v>
      </c>
      <c r="H906">
        <v>7.3680000000000003</v>
      </c>
      <c r="I906">
        <v>7.4139999999999997</v>
      </c>
      <c r="J906">
        <v>7.4850000000000003</v>
      </c>
      <c r="K906">
        <v>7.569</v>
      </c>
      <c r="L906">
        <v>7.6470000000000002</v>
      </c>
      <c r="M906">
        <v>7.7009999999999996</v>
      </c>
      <c r="N906">
        <v>7.7489999999999997</v>
      </c>
      <c r="O906">
        <v>7.7949999999999999</v>
      </c>
      <c r="P906">
        <v>7.8109999999999999</v>
      </c>
      <c r="Q906">
        <v>7.798</v>
      </c>
      <c r="R906">
        <v>7.7690000000000001</v>
      </c>
      <c r="S906">
        <v>7.7380000000000004</v>
      </c>
      <c r="T906">
        <v>7.7089999999999996</v>
      </c>
      <c r="U906">
        <v>7.68</v>
      </c>
      <c r="V906">
        <v>7.6509999999999998</v>
      </c>
      <c r="W906">
        <v>7.6230000000000002</v>
      </c>
      <c r="X906">
        <v>7.5979999999999999</v>
      </c>
      <c r="Y906">
        <v>7.5720000000000001</v>
      </c>
      <c r="Z906">
        <v>7.5519999999999996</v>
      </c>
      <c r="AA906">
        <v>7.5339999999999998</v>
      </c>
      <c r="AB906">
        <v>7.516</v>
      </c>
      <c r="AC906">
        <v>7.4969999999999999</v>
      </c>
      <c r="AD906">
        <v>7.4740000000000002</v>
      </c>
      <c r="AE906">
        <v>7.4560000000000004</v>
      </c>
      <c r="AF906">
        <v>7.44</v>
      </c>
      <c r="AG906">
        <v>7.423</v>
      </c>
      <c r="AH906">
        <v>7.4059999999999997</v>
      </c>
    </row>
    <row r="907" spans="1:34" x14ac:dyDescent="0.25">
      <c r="A907" t="s">
        <v>339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25">
      <c r="A908" t="s">
        <v>338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25">
      <c r="A909" t="s">
        <v>337</v>
      </c>
      <c r="C909">
        <v>226.624</v>
      </c>
      <c r="D909">
        <v>220.53800000000001</v>
      </c>
      <c r="E909">
        <v>223.744</v>
      </c>
      <c r="F909">
        <v>225.47200000000001</v>
      </c>
      <c r="G909">
        <v>225.45099999999999</v>
      </c>
      <c r="H909">
        <v>224.84100000000001</v>
      </c>
      <c r="I909">
        <v>224.11799999999999</v>
      </c>
      <c r="J909">
        <v>224.35400000000001</v>
      </c>
      <c r="K909">
        <v>224.84</v>
      </c>
      <c r="L909">
        <v>224.505</v>
      </c>
      <c r="M909">
        <v>223.62200000000001</v>
      </c>
      <c r="N909">
        <v>222.79300000000001</v>
      </c>
      <c r="O909">
        <v>222.48699999999999</v>
      </c>
      <c r="P909">
        <v>221.61600000000001</v>
      </c>
      <c r="Q909">
        <v>219.81</v>
      </c>
      <c r="R909">
        <v>217.989</v>
      </c>
      <c r="S909">
        <v>216.55600000000001</v>
      </c>
      <c r="T909">
        <v>215.40799999999999</v>
      </c>
      <c r="U909">
        <v>214.26400000000001</v>
      </c>
      <c r="V909">
        <v>213.3</v>
      </c>
      <c r="W909">
        <v>212.55</v>
      </c>
      <c r="X909">
        <v>211.869</v>
      </c>
      <c r="Y909">
        <v>211.21799999999999</v>
      </c>
      <c r="Z909">
        <v>210.85599999999999</v>
      </c>
      <c r="AA909">
        <v>210.56200000000001</v>
      </c>
      <c r="AB909">
        <v>210.339</v>
      </c>
      <c r="AC909">
        <v>210.12700000000001</v>
      </c>
      <c r="AD909">
        <v>209.946</v>
      </c>
      <c r="AE909">
        <v>209.94800000000001</v>
      </c>
      <c r="AF909">
        <v>210.05</v>
      </c>
      <c r="AG909">
        <v>210.16900000000001</v>
      </c>
      <c r="AH909">
        <v>210.31899999999999</v>
      </c>
    </row>
    <row r="910" spans="1:34" x14ac:dyDescent="0.25">
      <c r="A910" t="s">
        <v>286</v>
      </c>
      <c r="C910">
        <v>339.89400000000001</v>
      </c>
      <c r="D910">
        <v>327.86500000000001</v>
      </c>
      <c r="E910">
        <v>334.762</v>
      </c>
      <c r="F910">
        <v>336.04399999999998</v>
      </c>
      <c r="G910">
        <v>331.411</v>
      </c>
      <c r="H910">
        <v>330.05</v>
      </c>
      <c r="I910">
        <v>328.78699999999998</v>
      </c>
      <c r="J910">
        <v>329.03399999999999</v>
      </c>
      <c r="K910">
        <v>329.83300000000003</v>
      </c>
      <c r="L910">
        <v>329.77499999999998</v>
      </c>
      <c r="M910">
        <v>328.94200000000001</v>
      </c>
      <c r="N910">
        <v>328.226</v>
      </c>
      <c r="O910">
        <v>328.29899999999998</v>
      </c>
      <c r="P910">
        <v>327.59800000000001</v>
      </c>
      <c r="Q910">
        <v>325.601</v>
      </c>
      <c r="R910">
        <v>323.57299999999998</v>
      </c>
      <c r="S910">
        <v>322.07299999999998</v>
      </c>
      <c r="T910">
        <v>320.95400000000001</v>
      </c>
      <c r="U910">
        <v>319.77300000000002</v>
      </c>
      <c r="V910">
        <v>318.72899999999998</v>
      </c>
      <c r="W910">
        <v>317.97399999999999</v>
      </c>
      <c r="X910">
        <v>317.22899999999998</v>
      </c>
      <c r="Y910">
        <v>316.44600000000003</v>
      </c>
      <c r="Z910">
        <v>316.06299999999999</v>
      </c>
      <c r="AA910">
        <v>315.791</v>
      </c>
      <c r="AB910">
        <v>315.63299999999998</v>
      </c>
      <c r="AC910">
        <v>315.44799999999998</v>
      </c>
      <c r="AD910">
        <v>314.61799999999999</v>
      </c>
      <c r="AE910">
        <v>314.13799999999998</v>
      </c>
      <c r="AF910">
        <v>313.88</v>
      </c>
      <c r="AG910">
        <v>313.7</v>
      </c>
      <c r="AH910">
        <v>313.60199999999998</v>
      </c>
    </row>
    <row r="911" spans="1:34" x14ac:dyDescent="0.25">
      <c r="A911" t="s">
        <v>454</v>
      </c>
    </row>
    <row r="912" spans="1:34" x14ac:dyDescent="0.25">
      <c r="A912" t="s">
        <v>343</v>
      </c>
      <c r="C912">
        <v>34.063000000000002</v>
      </c>
      <c r="D912">
        <v>32.802999999999997</v>
      </c>
      <c r="E912">
        <v>32.35</v>
      </c>
      <c r="F912">
        <v>32.805999999999997</v>
      </c>
      <c r="G912">
        <v>33.582000000000001</v>
      </c>
      <c r="H912">
        <v>33.398000000000003</v>
      </c>
      <c r="I912">
        <v>33.222999999999999</v>
      </c>
      <c r="J912">
        <v>33.177</v>
      </c>
      <c r="K912">
        <v>33.212000000000003</v>
      </c>
      <c r="L912">
        <v>33.247</v>
      </c>
      <c r="M912">
        <v>33.228000000000002</v>
      </c>
      <c r="N912">
        <v>33.222000000000001</v>
      </c>
      <c r="O912">
        <v>33.276000000000003</v>
      </c>
      <c r="P912">
        <v>33.276000000000003</v>
      </c>
      <c r="Q912">
        <v>33.186</v>
      </c>
      <c r="R912">
        <v>33.094999999999999</v>
      </c>
      <c r="S912">
        <v>33.046999999999997</v>
      </c>
      <c r="T912">
        <v>33.021000000000001</v>
      </c>
      <c r="U912">
        <v>32.982999999999997</v>
      </c>
      <c r="V912">
        <v>32.948999999999998</v>
      </c>
      <c r="W912">
        <v>32.92</v>
      </c>
      <c r="X912">
        <v>32.893999999999998</v>
      </c>
      <c r="Y912">
        <v>32.862000000000002</v>
      </c>
      <c r="Z912">
        <v>32.853000000000002</v>
      </c>
      <c r="AA912">
        <v>32.844000000000001</v>
      </c>
      <c r="AB912">
        <v>32.837000000000003</v>
      </c>
      <c r="AC912">
        <v>32.823999999999998</v>
      </c>
      <c r="AD912">
        <v>32.798999999999999</v>
      </c>
      <c r="AE912">
        <v>32.79</v>
      </c>
      <c r="AF912">
        <v>32.787999999999997</v>
      </c>
      <c r="AG912">
        <v>32.781999999999996</v>
      </c>
      <c r="AH912">
        <v>32.774999999999999</v>
      </c>
    </row>
    <row r="913" spans="1:34" x14ac:dyDescent="0.25">
      <c r="A913" t="s">
        <v>342</v>
      </c>
      <c r="C913">
        <v>1.105</v>
      </c>
      <c r="D913">
        <v>1.048</v>
      </c>
      <c r="E913">
        <v>1.0549999999999999</v>
      </c>
      <c r="F913">
        <v>0.91100000000000003</v>
      </c>
      <c r="G913">
        <v>0.82399999999999995</v>
      </c>
      <c r="H913">
        <v>0.79900000000000004</v>
      </c>
      <c r="I913">
        <v>0.78100000000000003</v>
      </c>
      <c r="J913">
        <v>0.76700000000000002</v>
      </c>
      <c r="K913">
        <v>0.753</v>
      </c>
      <c r="L913">
        <v>0.74</v>
      </c>
      <c r="M913">
        <v>0.72799999999999998</v>
      </c>
      <c r="N913">
        <v>0.71599999999999997</v>
      </c>
      <c r="O913">
        <v>0.70499999999999996</v>
      </c>
      <c r="P913">
        <v>0.69399999999999995</v>
      </c>
      <c r="Q913">
        <v>0.68300000000000005</v>
      </c>
      <c r="R913">
        <v>0.67200000000000004</v>
      </c>
      <c r="S913">
        <v>0.66</v>
      </c>
      <c r="T913">
        <v>0.64800000000000002</v>
      </c>
      <c r="U913">
        <v>0.63600000000000001</v>
      </c>
      <c r="V913">
        <v>0.622</v>
      </c>
      <c r="W913">
        <v>0.61</v>
      </c>
      <c r="X913">
        <v>0.59499999999999997</v>
      </c>
      <c r="Y913">
        <v>0.57899999999999996</v>
      </c>
      <c r="Z913">
        <v>0.56399999999999995</v>
      </c>
      <c r="AA913">
        <v>0.55000000000000004</v>
      </c>
      <c r="AB913">
        <v>0.53800000000000003</v>
      </c>
      <c r="AC913">
        <v>0.52500000000000002</v>
      </c>
      <c r="AD913">
        <v>0.49199999999999999</v>
      </c>
      <c r="AE913">
        <v>0.46500000000000002</v>
      </c>
      <c r="AF913">
        <v>0.44400000000000001</v>
      </c>
      <c r="AG913">
        <v>0.42699999999999999</v>
      </c>
      <c r="AH913">
        <v>0.41199999999999998</v>
      </c>
    </row>
    <row r="914" spans="1:34" x14ac:dyDescent="0.25">
      <c r="A914" t="s">
        <v>286</v>
      </c>
      <c r="C914">
        <v>35.167999999999999</v>
      </c>
      <c r="D914">
        <v>33.850999999999999</v>
      </c>
      <c r="E914">
        <v>33.404000000000003</v>
      </c>
      <c r="F914">
        <v>33.716999999999999</v>
      </c>
      <c r="G914">
        <v>34.405999999999999</v>
      </c>
      <c r="H914">
        <v>34.197000000000003</v>
      </c>
      <c r="I914">
        <v>34.005000000000003</v>
      </c>
      <c r="J914">
        <v>33.944000000000003</v>
      </c>
      <c r="K914">
        <v>33.965000000000003</v>
      </c>
      <c r="L914">
        <v>33.987000000000002</v>
      </c>
      <c r="M914">
        <v>33.956000000000003</v>
      </c>
      <c r="N914">
        <v>33.936999999999998</v>
      </c>
      <c r="O914">
        <v>33.979999999999997</v>
      </c>
      <c r="P914">
        <v>33.97</v>
      </c>
      <c r="Q914">
        <v>33.869</v>
      </c>
      <c r="R914">
        <v>33.767000000000003</v>
      </c>
      <c r="S914">
        <v>33.707999999999998</v>
      </c>
      <c r="T914">
        <v>33.67</v>
      </c>
      <c r="U914">
        <v>33.619</v>
      </c>
      <c r="V914">
        <v>33.570999999999998</v>
      </c>
      <c r="W914">
        <v>33.529000000000003</v>
      </c>
      <c r="X914">
        <v>33.488999999999997</v>
      </c>
      <c r="Y914">
        <v>33.441000000000003</v>
      </c>
      <c r="Z914">
        <v>33.417000000000002</v>
      </c>
      <c r="AA914">
        <v>33.395000000000003</v>
      </c>
      <c r="AB914">
        <v>33.375</v>
      </c>
      <c r="AC914">
        <v>33.347999999999999</v>
      </c>
      <c r="AD914">
        <v>33.290999999999997</v>
      </c>
      <c r="AE914">
        <v>33.256</v>
      </c>
      <c r="AF914">
        <v>33.232999999999997</v>
      </c>
      <c r="AG914">
        <v>33.209000000000003</v>
      </c>
      <c r="AH914">
        <v>33.186999999999998</v>
      </c>
    </row>
    <row r="915" spans="1:34" x14ac:dyDescent="0.25">
      <c r="A915" t="s">
        <v>453</v>
      </c>
    </row>
    <row r="916" spans="1:34" x14ac:dyDescent="0.25">
      <c r="A916" t="s">
        <v>343</v>
      </c>
      <c r="C916">
        <v>65.236000000000004</v>
      </c>
      <c r="D916">
        <v>63.838999999999999</v>
      </c>
      <c r="E916">
        <v>63.133000000000003</v>
      </c>
      <c r="F916">
        <v>65.417000000000002</v>
      </c>
      <c r="G916">
        <v>66.935000000000002</v>
      </c>
      <c r="H916">
        <v>66.879000000000005</v>
      </c>
      <c r="I916">
        <v>66.778000000000006</v>
      </c>
      <c r="J916">
        <v>67.016000000000005</v>
      </c>
      <c r="K916">
        <v>67.465999999999994</v>
      </c>
      <c r="L916">
        <v>67.891000000000005</v>
      </c>
      <c r="M916">
        <v>68.131</v>
      </c>
      <c r="N916">
        <v>68.381</v>
      </c>
      <c r="O916">
        <v>68.760999999999996</v>
      </c>
      <c r="P916">
        <v>68.959000000000003</v>
      </c>
      <c r="Q916">
        <v>68.897000000000006</v>
      </c>
      <c r="R916">
        <v>68.817999999999998</v>
      </c>
      <c r="S916">
        <v>68.843999999999994</v>
      </c>
      <c r="T916">
        <v>68.929000000000002</v>
      </c>
      <c r="U916">
        <v>68.977000000000004</v>
      </c>
      <c r="V916">
        <v>69.028999999999996</v>
      </c>
      <c r="W916">
        <v>69.09</v>
      </c>
      <c r="X916">
        <v>69.156999999999996</v>
      </c>
      <c r="Y916">
        <v>69.203999999999994</v>
      </c>
      <c r="Z916">
        <v>69.305000000000007</v>
      </c>
      <c r="AA916">
        <v>69.400000000000006</v>
      </c>
      <c r="AB916">
        <v>69.489999999999995</v>
      </c>
      <c r="AC916">
        <v>69.555000000000007</v>
      </c>
      <c r="AD916">
        <v>69.578000000000003</v>
      </c>
      <c r="AE916">
        <v>69.637</v>
      </c>
      <c r="AF916">
        <v>69.703000000000003</v>
      </c>
      <c r="AG916">
        <v>69.744</v>
      </c>
      <c r="AH916">
        <v>69.774000000000001</v>
      </c>
    </row>
    <row r="917" spans="1:34" x14ac:dyDescent="0.25">
      <c r="A917" t="s">
        <v>342</v>
      </c>
      <c r="C917">
        <v>8.4169999999999998</v>
      </c>
      <c r="D917">
        <v>7.9950000000000001</v>
      </c>
      <c r="E917">
        <v>8.4809999999999999</v>
      </c>
      <c r="F917">
        <v>9.0039999999999996</v>
      </c>
      <c r="G917">
        <v>8.8450000000000006</v>
      </c>
      <c r="H917">
        <v>8.8729999999999993</v>
      </c>
      <c r="I917">
        <v>8.8889999999999993</v>
      </c>
      <c r="J917">
        <v>8.9610000000000003</v>
      </c>
      <c r="K917">
        <v>9.0690000000000008</v>
      </c>
      <c r="L917">
        <v>9.1720000000000006</v>
      </c>
      <c r="M917">
        <v>9.2469999999999999</v>
      </c>
      <c r="N917">
        <v>9.3279999999999994</v>
      </c>
      <c r="O917">
        <v>9.4410000000000007</v>
      </c>
      <c r="P917">
        <v>9.5289999999999999</v>
      </c>
      <c r="Q917">
        <v>9.5730000000000004</v>
      </c>
      <c r="R917">
        <v>9.6199999999999992</v>
      </c>
      <c r="S917">
        <v>9.6890000000000001</v>
      </c>
      <c r="T917">
        <v>9.7680000000000007</v>
      </c>
      <c r="U917">
        <v>9.8409999999999993</v>
      </c>
      <c r="V917">
        <v>9.9160000000000004</v>
      </c>
      <c r="W917">
        <v>9.9939999999999998</v>
      </c>
      <c r="X917">
        <v>10.071999999999999</v>
      </c>
      <c r="Y917">
        <v>10.147</v>
      </c>
      <c r="Z917">
        <v>10.233000000000001</v>
      </c>
      <c r="AA917">
        <v>10.317</v>
      </c>
      <c r="AB917">
        <v>10.4</v>
      </c>
      <c r="AC917">
        <v>10.478999999999999</v>
      </c>
      <c r="AD917">
        <v>10.55</v>
      </c>
      <c r="AE917">
        <v>10.627000000000001</v>
      </c>
      <c r="AF917">
        <v>10.707000000000001</v>
      </c>
      <c r="AG917">
        <v>10.782</v>
      </c>
      <c r="AH917">
        <v>10.855</v>
      </c>
    </row>
    <row r="918" spans="1:34" x14ac:dyDescent="0.25">
      <c r="A918" t="s">
        <v>339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25">
      <c r="A919" t="s">
        <v>338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25">
      <c r="A920" t="s">
        <v>286</v>
      </c>
      <c r="C920">
        <v>73.652000000000001</v>
      </c>
      <c r="D920">
        <v>71.834000000000003</v>
      </c>
      <c r="E920">
        <v>71.614000000000004</v>
      </c>
      <c r="F920">
        <v>74.421000000000006</v>
      </c>
      <c r="G920">
        <v>75.781000000000006</v>
      </c>
      <c r="H920">
        <v>75.751000000000005</v>
      </c>
      <c r="I920">
        <v>75.668000000000006</v>
      </c>
      <c r="J920">
        <v>75.977999999999994</v>
      </c>
      <c r="K920">
        <v>76.534000000000006</v>
      </c>
      <c r="L920">
        <v>77.063000000000002</v>
      </c>
      <c r="M920">
        <v>77.378</v>
      </c>
      <c r="N920">
        <v>77.709000000000003</v>
      </c>
      <c r="O920">
        <v>78.201999999999998</v>
      </c>
      <c r="P920">
        <v>78.488</v>
      </c>
      <c r="Q920">
        <v>78.471000000000004</v>
      </c>
      <c r="R920">
        <v>78.438000000000002</v>
      </c>
      <c r="S920">
        <v>78.533000000000001</v>
      </c>
      <c r="T920">
        <v>78.697999999999993</v>
      </c>
      <c r="U920">
        <v>78.816999999999993</v>
      </c>
      <c r="V920">
        <v>78.944999999999993</v>
      </c>
      <c r="W920">
        <v>79.084000000000003</v>
      </c>
      <c r="X920">
        <v>79.23</v>
      </c>
      <c r="Y920">
        <v>79.350999999999999</v>
      </c>
      <c r="Z920">
        <v>79.537999999999997</v>
      </c>
      <c r="AA920">
        <v>79.716999999999999</v>
      </c>
      <c r="AB920">
        <v>79.89</v>
      </c>
      <c r="AC920">
        <v>80.034000000000006</v>
      </c>
      <c r="AD920">
        <v>80.126999999999995</v>
      </c>
      <c r="AE920">
        <v>80.263999999999996</v>
      </c>
      <c r="AF920">
        <v>80.409000000000006</v>
      </c>
      <c r="AG920">
        <v>80.525999999999996</v>
      </c>
      <c r="AH920">
        <v>80.629000000000005</v>
      </c>
    </row>
    <row r="921" spans="1:34" x14ac:dyDescent="0.25">
      <c r="A921" t="s">
        <v>324</v>
      </c>
    </row>
    <row r="922" spans="1:34" x14ac:dyDescent="0.25">
      <c r="A922" t="s">
        <v>343</v>
      </c>
      <c r="C922">
        <v>1.3180000000000001</v>
      </c>
      <c r="D922">
        <v>1.2689999999999999</v>
      </c>
      <c r="E922">
        <v>1.254</v>
      </c>
      <c r="F922">
        <v>1.2729999999999999</v>
      </c>
      <c r="G922">
        <v>1.304</v>
      </c>
      <c r="H922">
        <v>1.2969999999999999</v>
      </c>
      <c r="I922">
        <v>1.2909999999999999</v>
      </c>
      <c r="J922">
        <v>1.2909999999999999</v>
      </c>
      <c r="K922">
        <v>1.2949999999999999</v>
      </c>
      <c r="L922">
        <v>1.298</v>
      </c>
      <c r="M922">
        <v>1.2989999999999999</v>
      </c>
      <c r="N922">
        <v>1.3</v>
      </c>
      <c r="O922">
        <v>1.304</v>
      </c>
      <c r="P922">
        <v>1.3049999999999999</v>
      </c>
      <c r="Q922">
        <v>1.3029999999999999</v>
      </c>
      <c r="R922">
        <v>1.3</v>
      </c>
      <c r="S922">
        <v>1.2989999999999999</v>
      </c>
      <c r="T922">
        <v>1.298</v>
      </c>
      <c r="U922">
        <v>1.298</v>
      </c>
      <c r="V922">
        <v>1.2969999999999999</v>
      </c>
      <c r="W922">
        <v>1.2969999999999999</v>
      </c>
      <c r="X922">
        <v>1.2969999999999999</v>
      </c>
      <c r="Y922">
        <v>1.2969999999999999</v>
      </c>
      <c r="Z922">
        <v>1.2969999999999999</v>
      </c>
      <c r="AA922">
        <v>1.298</v>
      </c>
      <c r="AB922">
        <v>1.2989999999999999</v>
      </c>
      <c r="AC922">
        <v>1.2989999999999999</v>
      </c>
      <c r="AD922">
        <v>1.2989999999999999</v>
      </c>
      <c r="AE922">
        <v>1.3</v>
      </c>
      <c r="AF922">
        <v>1.3</v>
      </c>
      <c r="AG922">
        <v>1.3009999999999999</v>
      </c>
      <c r="AH922">
        <v>1.3009999999999999</v>
      </c>
    </row>
    <row r="923" spans="1:34" x14ac:dyDescent="0.25">
      <c r="A923" t="s">
        <v>342</v>
      </c>
      <c r="C923">
        <v>6.9909999999999997</v>
      </c>
      <c r="D923">
        <v>6.6360000000000001</v>
      </c>
      <c r="E923">
        <v>6.907</v>
      </c>
      <c r="F923">
        <v>6.87</v>
      </c>
      <c r="G923">
        <v>6.5620000000000003</v>
      </c>
      <c r="H923">
        <v>6.5060000000000002</v>
      </c>
      <c r="I923">
        <v>6.468</v>
      </c>
      <c r="J923">
        <v>6.4669999999999996</v>
      </c>
      <c r="K923">
        <v>6.4870000000000001</v>
      </c>
      <c r="L923">
        <v>6.508</v>
      </c>
      <c r="M923">
        <v>6.5140000000000002</v>
      </c>
      <c r="N923">
        <v>6.5259999999999998</v>
      </c>
      <c r="O923">
        <v>6.5540000000000003</v>
      </c>
      <c r="P923">
        <v>6.57</v>
      </c>
      <c r="Q923">
        <v>6.5640000000000001</v>
      </c>
      <c r="R923">
        <v>6.5579999999999998</v>
      </c>
      <c r="S923">
        <v>6.56</v>
      </c>
      <c r="T923">
        <v>6.5670000000000002</v>
      </c>
      <c r="U923">
        <v>6.57</v>
      </c>
      <c r="V923">
        <v>6.5679999999999996</v>
      </c>
      <c r="W923">
        <v>6.5720000000000001</v>
      </c>
      <c r="X923">
        <v>6.57</v>
      </c>
      <c r="Y923">
        <v>6.5620000000000003</v>
      </c>
      <c r="Z923">
        <v>6.5609999999999999</v>
      </c>
      <c r="AA923">
        <v>6.5640000000000001</v>
      </c>
      <c r="AB923">
        <v>6.569</v>
      </c>
      <c r="AC923">
        <v>6.5720000000000001</v>
      </c>
      <c r="AD923">
        <v>6.5250000000000004</v>
      </c>
      <c r="AE923">
        <v>6.4889999999999999</v>
      </c>
      <c r="AF923">
        <v>6.4619999999999997</v>
      </c>
      <c r="AG923">
        <v>6.44</v>
      </c>
      <c r="AH923">
        <v>6.4210000000000003</v>
      </c>
    </row>
    <row r="924" spans="1:34" x14ac:dyDescent="0.25">
      <c r="A924" t="s">
        <v>339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25">
      <c r="A925" t="s">
        <v>286</v>
      </c>
      <c r="C925">
        <v>8.3089999999999993</v>
      </c>
      <c r="D925">
        <v>7.9050000000000002</v>
      </c>
      <c r="E925">
        <v>8.1609999999999996</v>
      </c>
      <c r="F925">
        <v>8.1430000000000007</v>
      </c>
      <c r="G925">
        <v>7.8650000000000002</v>
      </c>
      <c r="H925">
        <v>7.8029999999999999</v>
      </c>
      <c r="I925">
        <v>7.7590000000000003</v>
      </c>
      <c r="J925">
        <v>7.758</v>
      </c>
      <c r="K925">
        <v>7.782</v>
      </c>
      <c r="L925">
        <v>7.806</v>
      </c>
      <c r="M925">
        <v>7.8129999999999997</v>
      </c>
      <c r="N925">
        <v>7.8259999999999996</v>
      </c>
      <c r="O925">
        <v>7.8579999999999997</v>
      </c>
      <c r="P925">
        <v>7.875</v>
      </c>
      <c r="Q925">
        <v>7.867</v>
      </c>
      <c r="R925">
        <v>7.8570000000000002</v>
      </c>
      <c r="S925">
        <v>7.8579999999999997</v>
      </c>
      <c r="T925">
        <v>7.8659999999999997</v>
      </c>
      <c r="U925">
        <v>7.8680000000000003</v>
      </c>
      <c r="V925">
        <v>7.8659999999999997</v>
      </c>
      <c r="W925">
        <v>7.8689999999999998</v>
      </c>
      <c r="X925">
        <v>7.867</v>
      </c>
      <c r="Y925">
        <v>7.859</v>
      </c>
      <c r="Z925">
        <v>7.859</v>
      </c>
      <c r="AA925">
        <v>7.8620000000000001</v>
      </c>
      <c r="AB925">
        <v>7.8680000000000003</v>
      </c>
      <c r="AC925">
        <v>7.8710000000000004</v>
      </c>
      <c r="AD925">
        <v>7.8239999999999998</v>
      </c>
      <c r="AE925">
        <v>7.7889999999999997</v>
      </c>
      <c r="AF925">
        <v>7.7619999999999996</v>
      </c>
      <c r="AG925">
        <v>7.7409999999999997</v>
      </c>
      <c r="AH925">
        <v>7.7229999999999999</v>
      </c>
    </row>
    <row r="926" spans="1:34" x14ac:dyDescent="0.25">
      <c r="A926" t="s">
        <v>498</v>
      </c>
    </row>
    <row r="927" spans="1:34" x14ac:dyDescent="0.25">
      <c r="A927" t="s">
        <v>343</v>
      </c>
      <c r="C927">
        <v>107.331</v>
      </c>
      <c r="D927">
        <v>104.38200000000001</v>
      </c>
      <c r="E927">
        <v>103.16800000000001</v>
      </c>
      <c r="F927">
        <v>106.123</v>
      </c>
      <c r="G927">
        <v>108.66200000000001</v>
      </c>
      <c r="H927">
        <v>108.42400000000001</v>
      </c>
      <c r="I927">
        <v>108.14700000000001</v>
      </c>
      <c r="J927">
        <v>108.379</v>
      </c>
      <c r="K927">
        <v>108.93</v>
      </c>
      <c r="L927">
        <v>109.453</v>
      </c>
      <c r="M927">
        <v>109.714</v>
      </c>
      <c r="N927">
        <v>110.003</v>
      </c>
      <c r="O927">
        <v>110.502</v>
      </c>
      <c r="P927">
        <v>110.745</v>
      </c>
      <c r="Q927">
        <v>110.60299999999999</v>
      </c>
      <c r="R927">
        <v>110.444</v>
      </c>
      <c r="S927">
        <v>110.446</v>
      </c>
      <c r="T927">
        <v>110.53700000000001</v>
      </c>
      <c r="U927">
        <v>110.57299999999999</v>
      </c>
      <c r="V927">
        <v>110.621</v>
      </c>
      <c r="W927">
        <v>110.684</v>
      </c>
      <c r="X927">
        <v>110.758</v>
      </c>
      <c r="Y927">
        <v>110.80200000000001</v>
      </c>
      <c r="Z927">
        <v>110.93300000000001</v>
      </c>
      <c r="AA927">
        <v>111.057</v>
      </c>
      <c r="AB927">
        <v>111.178</v>
      </c>
      <c r="AC927">
        <v>111.265</v>
      </c>
      <c r="AD927">
        <v>111.292</v>
      </c>
      <c r="AE927">
        <v>111.377</v>
      </c>
      <c r="AF927">
        <v>111.477</v>
      </c>
      <c r="AG927">
        <v>111.54600000000001</v>
      </c>
      <c r="AH927">
        <v>111.602</v>
      </c>
    </row>
    <row r="928" spans="1:34" x14ac:dyDescent="0.25">
      <c r="A928" t="s">
        <v>342</v>
      </c>
      <c r="C928">
        <v>114.315</v>
      </c>
      <c r="D928">
        <v>108.512</v>
      </c>
      <c r="E928">
        <v>113.099</v>
      </c>
      <c r="F928">
        <v>112.889</v>
      </c>
      <c r="G928">
        <v>108.03700000000001</v>
      </c>
      <c r="H928">
        <v>107.169</v>
      </c>
      <c r="I928">
        <v>106.54</v>
      </c>
      <c r="J928">
        <v>106.496</v>
      </c>
      <c r="K928">
        <v>106.777</v>
      </c>
      <c r="L928">
        <v>107.027</v>
      </c>
      <c r="M928">
        <v>107.051</v>
      </c>
      <c r="N928">
        <v>107.154</v>
      </c>
      <c r="O928">
        <v>107.55500000000001</v>
      </c>
      <c r="P928">
        <v>107.759</v>
      </c>
      <c r="Q928">
        <v>107.596</v>
      </c>
      <c r="R928">
        <v>107.434</v>
      </c>
      <c r="S928">
        <v>107.432</v>
      </c>
      <c r="T928">
        <v>107.533</v>
      </c>
      <c r="U928">
        <v>107.56100000000001</v>
      </c>
      <c r="V928">
        <v>107.539</v>
      </c>
      <c r="W928">
        <v>107.6</v>
      </c>
      <c r="X928">
        <v>107.59</v>
      </c>
      <c r="Y928">
        <v>107.505</v>
      </c>
      <c r="Z928">
        <v>107.53400000000001</v>
      </c>
      <c r="AA928">
        <v>107.611</v>
      </c>
      <c r="AB928">
        <v>107.732</v>
      </c>
      <c r="AC928">
        <v>107.812</v>
      </c>
      <c r="AD928">
        <v>107.148</v>
      </c>
      <c r="AE928">
        <v>106.66500000000001</v>
      </c>
      <c r="AF928">
        <v>106.318</v>
      </c>
      <c r="AG928">
        <v>106.038</v>
      </c>
      <c r="AH928">
        <v>105.81399999999999</v>
      </c>
    </row>
    <row r="929" spans="1:34" x14ac:dyDescent="0.25">
      <c r="A929" t="s">
        <v>341</v>
      </c>
      <c r="C929">
        <v>8.7539999999999996</v>
      </c>
      <c r="D929">
        <v>8.0229999999999997</v>
      </c>
      <c r="E929">
        <v>7.93</v>
      </c>
      <c r="F929">
        <v>7.8419999999999996</v>
      </c>
      <c r="G929">
        <v>7.3140000000000001</v>
      </c>
      <c r="H929">
        <v>7.3680000000000003</v>
      </c>
      <c r="I929">
        <v>7.4139999999999997</v>
      </c>
      <c r="J929">
        <v>7.4850000000000003</v>
      </c>
      <c r="K929">
        <v>7.569</v>
      </c>
      <c r="L929">
        <v>7.6470000000000002</v>
      </c>
      <c r="M929">
        <v>7.7009999999999996</v>
      </c>
      <c r="N929">
        <v>7.7489999999999997</v>
      </c>
      <c r="O929">
        <v>7.7949999999999999</v>
      </c>
      <c r="P929">
        <v>7.8109999999999999</v>
      </c>
      <c r="Q929">
        <v>7.798</v>
      </c>
      <c r="R929">
        <v>7.7690000000000001</v>
      </c>
      <c r="S929">
        <v>7.7380000000000004</v>
      </c>
      <c r="T929">
        <v>7.7089999999999996</v>
      </c>
      <c r="U929">
        <v>7.68</v>
      </c>
      <c r="V929">
        <v>7.6509999999999998</v>
      </c>
      <c r="W929">
        <v>7.6230000000000002</v>
      </c>
      <c r="X929">
        <v>7.5979999999999999</v>
      </c>
      <c r="Y929">
        <v>7.5720000000000001</v>
      </c>
      <c r="Z929">
        <v>7.5519999999999996</v>
      </c>
      <c r="AA929">
        <v>7.5339999999999998</v>
      </c>
      <c r="AB929">
        <v>7.516</v>
      </c>
      <c r="AC929">
        <v>7.4969999999999999</v>
      </c>
      <c r="AD929">
        <v>7.4740000000000002</v>
      </c>
      <c r="AE929">
        <v>7.4560000000000004</v>
      </c>
      <c r="AF929">
        <v>7.44</v>
      </c>
      <c r="AG929">
        <v>7.423</v>
      </c>
      <c r="AH929">
        <v>7.4059999999999997</v>
      </c>
    </row>
    <row r="930" spans="1:34" x14ac:dyDescent="0.25">
      <c r="A930" t="s">
        <v>339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25">
      <c r="A931" t="s">
        <v>338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25">
      <c r="A932" t="s">
        <v>337</v>
      </c>
      <c r="C932">
        <v>226.624</v>
      </c>
      <c r="D932">
        <v>220.53800000000001</v>
      </c>
      <c r="E932">
        <v>223.744</v>
      </c>
      <c r="F932">
        <v>225.47200000000001</v>
      </c>
      <c r="G932">
        <v>225.45099999999999</v>
      </c>
      <c r="H932">
        <v>224.84100000000001</v>
      </c>
      <c r="I932">
        <v>224.11799999999999</v>
      </c>
      <c r="J932">
        <v>224.35400000000001</v>
      </c>
      <c r="K932">
        <v>224.84</v>
      </c>
      <c r="L932">
        <v>224.505</v>
      </c>
      <c r="M932">
        <v>223.62200000000001</v>
      </c>
      <c r="N932">
        <v>222.79300000000001</v>
      </c>
      <c r="O932">
        <v>222.48699999999999</v>
      </c>
      <c r="P932">
        <v>221.61600000000001</v>
      </c>
      <c r="Q932">
        <v>219.81</v>
      </c>
      <c r="R932">
        <v>217.989</v>
      </c>
      <c r="S932">
        <v>216.55600000000001</v>
      </c>
      <c r="T932">
        <v>215.40799999999999</v>
      </c>
      <c r="U932">
        <v>214.26400000000001</v>
      </c>
      <c r="V932">
        <v>213.3</v>
      </c>
      <c r="W932">
        <v>212.55</v>
      </c>
      <c r="X932">
        <v>211.869</v>
      </c>
      <c r="Y932">
        <v>211.21799999999999</v>
      </c>
      <c r="Z932">
        <v>210.85599999999999</v>
      </c>
      <c r="AA932">
        <v>210.56200000000001</v>
      </c>
      <c r="AB932">
        <v>210.339</v>
      </c>
      <c r="AC932">
        <v>210.12700000000001</v>
      </c>
      <c r="AD932">
        <v>209.946</v>
      </c>
      <c r="AE932">
        <v>209.94800000000001</v>
      </c>
      <c r="AF932">
        <v>210.05</v>
      </c>
      <c r="AG932">
        <v>210.16900000000001</v>
      </c>
      <c r="AH932">
        <v>210.31899999999999</v>
      </c>
    </row>
    <row r="933" spans="1:34" x14ac:dyDescent="0.25">
      <c r="A933" t="s">
        <v>286</v>
      </c>
      <c r="C933">
        <v>457.02300000000002</v>
      </c>
      <c r="D933">
        <v>441.45499999999998</v>
      </c>
      <c r="E933">
        <v>447.94</v>
      </c>
      <c r="F933">
        <v>452.32600000000002</v>
      </c>
      <c r="G933">
        <v>449.464</v>
      </c>
      <c r="H933">
        <v>447.80099999999999</v>
      </c>
      <c r="I933">
        <v>446.21800000000002</v>
      </c>
      <c r="J933">
        <v>446.71300000000002</v>
      </c>
      <c r="K933">
        <v>448.11500000000001</v>
      </c>
      <c r="L933">
        <v>448.63099999999997</v>
      </c>
      <c r="M933">
        <v>448.089</v>
      </c>
      <c r="N933">
        <v>447.69799999999998</v>
      </c>
      <c r="O933">
        <v>448.34</v>
      </c>
      <c r="P933">
        <v>447.93099999999998</v>
      </c>
      <c r="Q933">
        <v>445.80700000000002</v>
      </c>
      <c r="R933">
        <v>443.63600000000002</v>
      </c>
      <c r="S933">
        <v>442.17200000000003</v>
      </c>
      <c r="T933">
        <v>441.18700000000001</v>
      </c>
      <c r="U933">
        <v>440.07799999999997</v>
      </c>
      <c r="V933">
        <v>439.11099999999999</v>
      </c>
      <c r="W933">
        <v>438.45699999999999</v>
      </c>
      <c r="X933">
        <v>437.81400000000002</v>
      </c>
      <c r="Y933">
        <v>437.09699999999998</v>
      </c>
      <c r="Z933">
        <v>436.87599999999998</v>
      </c>
      <c r="AA933">
        <v>436.76400000000001</v>
      </c>
      <c r="AB933">
        <v>436.76600000000002</v>
      </c>
      <c r="AC933">
        <v>436.70100000000002</v>
      </c>
      <c r="AD933">
        <v>435.85899999999998</v>
      </c>
      <c r="AE933">
        <v>435.44600000000003</v>
      </c>
      <c r="AF933">
        <v>435.28399999999999</v>
      </c>
      <c r="AG933">
        <v>435.17599999999999</v>
      </c>
      <c r="AH933">
        <v>435.14100000000002</v>
      </c>
    </row>
    <row r="935" spans="1:34" x14ac:dyDescent="0.25">
      <c r="A935" t="s">
        <v>430</v>
      </c>
    </row>
    <row r="936" spans="1:34" x14ac:dyDescent="0.25">
      <c r="A936" t="s">
        <v>325</v>
      </c>
      <c r="C936">
        <v>247.74299999999999</v>
      </c>
      <c r="D936">
        <v>240.99600000000001</v>
      </c>
      <c r="E936">
        <v>241.512</v>
      </c>
      <c r="F936">
        <v>245.04</v>
      </c>
      <c r="G936">
        <v>253.87899999999999</v>
      </c>
      <c r="H936">
        <v>254.51499999999999</v>
      </c>
      <c r="I936">
        <v>255.06399999999999</v>
      </c>
      <c r="J936">
        <v>256.38400000000001</v>
      </c>
      <c r="K936">
        <v>257.988</v>
      </c>
      <c r="L936">
        <v>259.65499999999997</v>
      </c>
      <c r="M936">
        <v>260.983</v>
      </c>
      <c r="N936">
        <v>262.27999999999997</v>
      </c>
      <c r="O936">
        <v>263.85000000000002</v>
      </c>
      <c r="P936">
        <v>265.11399999999998</v>
      </c>
      <c r="Q936">
        <v>266.02600000000001</v>
      </c>
      <c r="R936">
        <v>267.12099999999998</v>
      </c>
      <c r="S936">
        <v>268.44499999999999</v>
      </c>
      <c r="T936">
        <v>269.92099999999999</v>
      </c>
      <c r="U936">
        <v>271.30900000000003</v>
      </c>
      <c r="V936">
        <v>272.69200000000001</v>
      </c>
      <c r="W936">
        <v>274.14100000000002</v>
      </c>
      <c r="X936">
        <v>275.584</v>
      </c>
      <c r="Y936">
        <v>276.95699999999999</v>
      </c>
      <c r="Z936">
        <v>278.46699999999998</v>
      </c>
      <c r="AA936">
        <v>279.91899999999998</v>
      </c>
      <c r="AB936">
        <v>281.32299999999998</v>
      </c>
      <c r="AC936">
        <v>282.721</v>
      </c>
      <c r="AD936">
        <v>284.03100000000001</v>
      </c>
      <c r="AE936">
        <v>285.35899999999998</v>
      </c>
      <c r="AF936">
        <v>286.70800000000003</v>
      </c>
      <c r="AG936">
        <v>288.08300000000003</v>
      </c>
      <c r="AH936">
        <v>289.45699999999999</v>
      </c>
    </row>
    <row r="937" spans="1:34" x14ac:dyDescent="0.25">
      <c r="A937" t="s">
        <v>370</v>
      </c>
      <c r="C937">
        <v>209.678</v>
      </c>
      <c r="D937">
        <v>199.273</v>
      </c>
      <c r="E937">
        <v>211.73</v>
      </c>
      <c r="F937">
        <v>210.43299999999999</v>
      </c>
      <c r="G937">
        <v>205.32</v>
      </c>
      <c r="H937">
        <v>204.96</v>
      </c>
      <c r="I937">
        <v>204.905</v>
      </c>
      <c r="J937">
        <v>205.57400000000001</v>
      </c>
      <c r="K937">
        <v>206.495</v>
      </c>
      <c r="L937">
        <v>207.47200000000001</v>
      </c>
      <c r="M937">
        <v>208.227</v>
      </c>
      <c r="N937">
        <v>209.00899999999999</v>
      </c>
      <c r="O937">
        <v>210.202</v>
      </c>
      <c r="P937">
        <v>211.238</v>
      </c>
      <c r="Q937">
        <v>211.99600000000001</v>
      </c>
      <c r="R937">
        <v>212.94399999999999</v>
      </c>
      <c r="S937">
        <v>214.102</v>
      </c>
      <c r="T937">
        <v>215.453</v>
      </c>
      <c r="U937">
        <v>216.65</v>
      </c>
      <c r="V937">
        <v>217.74799999999999</v>
      </c>
      <c r="W937">
        <v>218.99299999999999</v>
      </c>
      <c r="X937">
        <v>220.10300000000001</v>
      </c>
      <c r="Y937">
        <v>221.09</v>
      </c>
      <c r="Z937">
        <v>222.26499999999999</v>
      </c>
      <c r="AA937">
        <v>223.465</v>
      </c>
      <c r="AB937">
        <v>224.68600000000001</v>
      </c>
      <c r="AC937">
        <v>225.88800000000001</v>
      </c>
      <c r="AD937">
        <v>226.096</v>
      </c>
      <c r="AE937">
        <v>226.48500000000001</v>
      </c>
      <c r="AF937">
        <v>227.054</v>
      </c>
      <c r="AG937">
        <v>227.768</v>
      </c>
      <c r="AH937">
        <v>228.56299999999999</v>
      </c>
    </row>
    <row r="938" spans="1:34" x14ac:dyDescent="0.25">
      <c r="A938" t="s">
        <v>333</v>
      </c>
      <c r="C938">
        <v>8.7539999999999996</v>
      </c>
      <c r="D938">
        <v>8.0229999999999997</v>
      </c>
      <c r="E938">
        <v>7.93</v>
      </c>
      <c r="F938">
        <v>7.8419999999999996</v>
      </c>
      <c r="G938">
        <v>7.3140000000000001</v>
      </c>
      <c r="H938">
        <v>7.3680000000000003</v>
      </c>
      <c r="I938">
        <v>7.4139999999999997</v>
      </c>
      <c r="J938">
        <v>7.4850000000000003</v>
      </c>
      <c r="K938">
        <v>7.569</v>
      </c>
      <c r="L938">
        <v>7.6470000000000002</v>
      </c>
      <c r="M938">
        <v>7.7009999999999996</v>
      </c>
      <c r="N938">
        <v>7.7489999999999997</v>
      </c>
      <c r="O938">
        <v>7.7949999999999999</v>
      </c>
      <c r="P938">
        <v>7.8109999999999999</v>
      </c>
      <c r="Q938">
        <v>7.798</v>
      </c>
      <c r="R938">
        <v>7.7690000000000001</v>
      </c>
      <c r="S938">
        <v>7.7380000000000004</v>
      </c>
      <c r="T938">
        <v>7.7089999999999996</v>
      </c>
      <c r="U938">
        <v>7.68</v>
      </c>
      <c r="V938">
        <v>7.6509999999999998</v>
      </c>
      <c r="W938">
        <v>7.6230000000000002</v>
      </c>
      <c r="X938">
        <v>7.5979999999999999</v>
      </c>
      <c r="Y938">
        <v>7.5720000000000001</v>
      </c>
      <c r="Z938">
        <v>7.5519999999999996</v>
      </c>
      <c r="AA938">
        <v>7.5339999999999998</v>
      </c>
      <c r="AB938">
        <v>7.516</v>
      </c>
      <c r="AC938">
        <v>7.4969999999999999</v>
      </c>
      <c r="AD938">
        <v>7.4740000000000002</v>
      </c>
      <c r="AE938">
        <v>7.4560000000000004</v>
      </c>
      <c r="AF938">
        <v>7.44</v>
      </c>
      <c r="AG938">
        <v>7.423</v>
      </c>
      <c r="AH938">
        <v>7.4059999999999997</v>
      </c>
    </row>
    <row r="939" spans="1:34" x14ac:dyDescent="0.25">
      <c r="A939" t="s">
        <v>331</v>
      </c>
      <c r="C939">
        <v>373.50799999999998</v>
      </c>
      <c r="D939">
        <v>363.92399999999998</v>
      </c>
      <c r="E939">
        <v>374.52800000000002</v>
      </c>
      <c r="F939">
        <v>370.197</v>
      </c>
      <c r="G939">
        <v>375.923</v>
      </c>
      <c r="H939">
        <v>376.39800000000002</v>
      </c>
      <c r="I939">
        <v>376.68900000000002</v>
      </c>
      <c r="J939">
        <v>377.98500000000001</v>
      </c>
      <c r="K939">
        <v>379.096</v>
      </c>
      <c r="L939">
        <v>377.36200000000002</v>
      </c>
      <c r="M939">
        <v>375.32600000000002</v>
      </c>
      <c r="N939">
        <v>373.10300000000001</v>
      </c>
      <c r="O939">
        <v>371.50799999999998</v>
      </c>
      <c r="P939">
        <v>369.45</v>
      </c>
      <c r="Q939">
        <v>366.661</v>
      </c>
      <c r="R939">
        <v>364.18799999999999</v>
      </c>
      <c r="S939">
        <v>362.13</v>
      </c>
      <c r="T939">
        <v>360.613</v>
      </c>
      <c r="U939">
        <v>359.07100000000003</v>
      </c>
      <c r="V939">
        <v>357.71699999999998</v>
      </c>
      <c r="W939">
        <v>356.71699999999998</v>
      </c>
      <c r="X939">
        <v>355.791</v>
      </c>
      <c r="Y939">
        <v>354.96600000000001</v>
      </c>
      <c r="Z939">
        <v>354.65699999999998</v>
      </c>
      <c r="AA939">
        <v>354.45</v>
      </c>
      <c r="AB939">
        <v>354.27699999999999</v>
      </c>
      <c r="AC939">
        <v>354.209</v>
      </c>
      <c r="AD939">
        <v>354.11200000000002</v>
      </c>
      <c r="AE939">
        <v>354.21199999999999</v>
      </c>
      <c r="AF939">
        <v>354.49</v>
      </c>
      <c r="AG939">
        <v>354.94600000000003</v>
      </c>
      <c r="AH939">
        <v>355.488</v>
      </c>
    </row>
    <row r="940" spans="1:34" x14ac:dyDescent="0.25">
      <c r="A940" t="s">
        <v>330</v>
      </c>
      <c r="C940">
        <v>26.952999999999999</v>
      </c>
      <c r="D940">
        <v>26.053999999999998</v>
      </c>
      <c r="E940">
        <v>26.7</v>
      </c>
      <c r="F940">
        <v>25.977</v>
      </c>
      <c r="G940">
        <v>26.31</v>
      </c>
      <c r="H940">
        <v>26.263000000000002</v>
      </c>
      <c r="I940">
        <v>26.193999999999999</v>
      </c>
      <c r="J940">
        <v>26.117999999999999</v>
      </c>
      <c r="K940">
        <v>25.847000000000001</v>
      </c>
      <c r="L940">
        <v>25.416</v>
      </c>
      <c r="M940">
        <v>24.945</v>
      </c>
      <c r="N940">
        <v>24.545999999999999</v>
      </c>
      <c r="O940">
        <v>24.222999999999999</v>
      </c>
      <c r="P940">
        <v>23.925000000000001</v>
      </c>
      <c r="Q940">
        <v>23.623999999999999</v>
      </c>
      <c r="R940">
        <v>23.364000000000001</v>
      </c>
      <c r="S940">
        <v>23.158000000000001</v>
      </c>
      <c r="T940">
        <v>22.94</v>
      </c>
      <c r="U940">
        <v>22.748000000000001</v>
      </c>
      <c r="V940">
        <v>22.564</v>
      </c>
      <c r="W940">
        <v>22.384</v>
      </c>
      <c r="X940">
        <v>22.227</v>
      </c>
      <c r="Y940">
        <v>22.073</v>
      </c>
      <c r="Z940">
        <v>21.948</v>
      </c>
      <c r="AA940">
        <v>21.832000000000001</v>
      </c>
      <c r="AB940">
        <v>21.736000000000001</v>
      </c>
      <c r="AC940">
        <v>21.652000000000001</v>
      </c>
      <c r="AD940">
        <v>21.716000000000001</v>
      </c>
      <c r="AE940">
        <v>21.789000000000001</v>
      </c>
      <c r="AF940">
        <v>21.867000000000001</v>
      </c>
      <c r="AG940">
        <v>21.948</v>
      </c>
      <c r="AH940">
        <v>22.03</v>
      </c>
    </row>
    <row r="941" spans="1:34" x14ac:dyDescent="0.25">
      <c r="A941" t="s">
        <v>429</v>
      </c>
      <c r="C941">
        <v>61.061</v>
      </c>
      <c r="D941">
        <v>59.737000000000002</v>
      </c>
      <c r="E941">
        <v>61.597999999999999</v>
      </c>
      <c r="F941">
        <v>61.587000000000003</v>
      </c>
      <c r="G941">
        <v>62.807000000000002</v>
      </c>
      <c r="H941">
        <v>63.301000000000002</v>
      </c>
      <c r="I941">
        <v>63.841999999999999</v>
      </c>
      <c r="J941">
        <v>64.570999999999998</v>
      </c>
      <c r="K941">
        <v>65.293999999999997</v>
      </c>
      <c r="L941">
        <v>65.954999999999998</v>
      </c>
      <c r="M941">
        <v>66.486000000000004</v>
      </c>
      <c r="N941">
        <v>67.069999999999993</v>
      </c>
      <c r="O941">
        <v>67.754999999999995</v>
      </c>
      <c r="P941">
        <v>68.346999999999994</v>
      </c>
      <c r="Q941">
        <v>68.897000000000006</v>
      </c>
      <c r="R941">
        <v>69.441000000000003</v>
      </c>
      <c r="S941">
        <v>70.034000000000006</v>
      </c>
      <c r="T941">
        <v>70.623999999999995</v>
      </c>
      <c r="U941">
        <v>71.242999999999995</v>
      </c>
      <c r="V941">
        <v>71.924999999999997</v>
      </c>
      <c r="W941">
        <v>72.727000000000004</v>
      </c>
      <c r="X941">
        <v>73.497</v>
      </c>
      <c r="Y941">
        <v>74.259</v>
      </c>
      <c r="Z941">
        <v>75.010999999999996</v>
      </c>
      <c r="AA941">
        <v>75.762</v>
      </c>
      <c r="AB941">
        <v>76.531000000000006</v>
      </c>
      <c r="AC941">
        <v>77.313999999999993</v>
      </c>
      <c r="AD941">
        <v>78.042000000000002</v>
      </c>
      <c r="AE941">
        <v>78.781999999999996</v>
      </c>
      <c r="AF941">
        <v>79.537000000000006</v>
      </c>
      <c r="AG941">
        <v>80.311000000000007</v>
      </c>
      <c r="AH941">
        <v>81.099000000000004</v>
      </c>
    </row>
    <row r="942" spans="1:34" x14ac:dyDescent="0.25">
      <c r="A942" t="s">
        <v>426</v>
      </c>
      <c r="C942">
        <v>927.69500000000005</v>
      </c>
      <c r="D942">
        <v>898.00599999999997</v>
      </c>
      <c r="E942">
        <v>923.99800000000005</v>
      </c>
      <c r="F942">
        <v>921.07500000000005</v>
      </c>
      <c r="G942">
        <v>931.55399999999997</v>
      </c>
      <c r="H942">
        <v>932.80399999999997</v>
      </c>
      <c r="I942">
        <v>934.10799999999995</v>
      </c>
      <c r="J942">
        <v>938.11599999999999</v>
      </c>
      <c r="K942">
        <v>942.28800000000001</v>
      </c>
      <c r="L942">
        <v>943.50699999999995</v>
      </c>
      <c r="M942">
        <v>943.66899999999998</v>
      </c>
      <c r="N942">
        <v>943.75699999999995</v>
      </c>
      <c r="O942">
        <v>945.33399999999995</v>
      </c>
      <c r="P942">
        <v>945.88499999999999</v>
      </c>
      <c r="Q942">
        <v>945.00199999999995</v>
      </c>
      <c r="R942">
        <v>944.82799999999997</v>
      </c>
      <c r="S942">
        <v>945.60699999999997</v>
      </c>
      <c r="T942">
        <v>947.26199999999994</v>
      </c>
      <c r="U942">
        <v>948.702</v>
      </c>
      <c r="V942">
        <v>950.29700000000003</v>
      </c>
      <c r="W942">
        <v>952.58600000000001</v>
      </c>
      <c r="X942">
        <v>954.79899999999998</v>
      </c>
      <c r="Y942">
        <v>956.91600000000005</v>
      </c>
      <c r="Z942">
        <v>959.9</v>
      </c>
      <c r="AA942">
        <v>962.96299999999997</v>
      </c>
      <c r="AB942">
        <v>966.06899999999996</v>
      </c>
      <c r="AC942">
        <v>969.28099999999995</v>
      </c>
      <c r="AD942">
        <v>971.47</v>
      </c>
      <c r="AE942">
        <v>974.08299999999997</v>
      </c>
      <c r="AF942">
        <v>977.09699999999998</v>
      </c>
      <c r="AG942">
        <v>980.47900000000004</v>
      </c>
      <c r="AH942">
        <v>984.04300000000001</v>
      </c>
    </row>
    <row r="944" spans="1:34" x14ac:dyDescent="0.25">
      <c r="A944" t="s">
        <v>336</v>
      </c>
    </row>
    <row r="946" spans="1:34" x14ac:dyDescent="0.25">
      <c r="A946" t="s">
        <v>335</v>
      </c>
    </row>
    <row r="947" spans="1:34" x14ac:dyDescent="0.25">
      <c r="A947" t="s">
        <v>325</v>
      </c>
      <c r="C947">
        <v>9</v>
      </c>
      <c r="D947">
        <v>6.5</v>
      </c>
      <c r="E947">
        <v>16</v>
      </c>
      <c r="F947">
        <v>25.8</v>
      </c>
      <c r="G947">
        <v>21</v>
      </c>
      <c r="H947">
        <v>16.399999999999999</v>
      </c>
      <c r="I947">
        <v>14.8</v>
      </c>
      <c r="J947">
        <v>13.3</v>
      </c>
      <c r="K947">
        <v>12.5</v>
      </c>
      <c r="L947">
        <v>12.2</v>
      </c>
      <c r="M947">
        <v>12.3</v>
      </c>
      <c r="N947">
        <v>12.4</v>
      </c>
      <c r="O947">
        <v>12.7</v>
      </c>
      <c r="P947">
        <v>13.1</v>
      </c>
      <c r="Q947">
        <v>13.2</v>
      </c>
      <c r="R947">
        <v>13.5</v>
      </c>
      <c r="S947">
        <v>13.9</v>
      </c>
      <c r="T947">
        <v>13.6</v>
      </c>
      <c r="U947">
        <v>13.3</v>
      </c>
      <c r="V947">
        <v>13.4</v>
      </c>
      <c r="W947">
        <v>12.7</v>
      </c>
      <c r="X947">
        <v>13</v>
      </c>
      <c r="Y947">
        <v>13.1</v>
      </c>
      <c r="Z947">
        <v>13</v>
      </c>
      <c r="AA947">
        <v>12.7</v>
      </c>
      <c r="AB947">
        <v>12.3</v>
      </c>
      <c r="AC947">
        <v>12.5</v>
      </c>
      <c r="AD947">
        <v>15.5</v>
      </c>
      <c r="AE947">
        <v>15.4</v>
      </c>
      <c r="AF947">
        <v>15.3</v>
      </c>
      <c r="AG947">
        <v>15.3</v>
      </c>
      <c r="AH947">
        <v>15.5</v>
      </c>
    </row>
    <row r="948" spans="1:34" x14ac:dyDescent="0.25">
      <c r="A948" t="s">
        <v>334</v>
      </c>
      <c r="C948">
        <v>381.9</v>
      </c>
      <c r="D948">
        <v>369.5</v>
      </c>
      <c r="E948">
        <v>388.2</v>
      </c>
      <c r="F948">
        <v>380.1</v>
      </c>
      <c r="G948">
        <v>380.4</v>
      </c>
      <c r="H948">
        <v>383.9</v>
      </c>
      <c r="I948">
        <v>383.3</v>
      </c>
      <c r="J948">
        <v>383.8</v>
      </c>
      <c r="K948">
        <v>382.4</v>
      </c>
      <c r="L948">
        <v>375.6</v>
      </c>
      <c r="M948">
        <v>368.4</v>
      </c>
      <c r="N948">
        <v>361.4</v>
      </c>
      <c r="O948">
        <v>355</v>
      </c>
      <c r="P948">
        <v>348.4</v>
      </c>
      <c r="Q948">
        <v>342</v>
      </c>
      <c r="R948">
        <v>336.3</v>
      </c>
      <c r="S948">
        <v>331.4</v>
      </c>
      <c r="T948">
        <v>327.9</v>
      </c>
      <c r="U948">
        <v>324.60000000000002</v>
      </c>
      <c r="V948">
        <v>321.3</v>
      </c>
      <c r="W948">
        <v>319.39999999999998</v>
      </c>
      <c r="X948">
        <v>316.7</v>
      </c>
      <c r="Y948">
        <v>314.39999999999998</v>
      </c>
      <c r="Z948">
        <v>313.10000000000002</v>
      </c>
      <c r="AA948">
        <v>312.10000000000002</v>
      </c>
      <c r="AB948">
        <v>311.39999999999998</v>
      </c>
      <c r="AC948">
        <v>310.5</v>
      </c>
      <c r="AD948">
        <v>307.39999999999998</v>
      </c>
      <c r="AE948">
        <v>307.2</v>
      </c>
      <c r="AF948">
        <v>307.2</v>
      </c>
      <c r="AG948">
        <v>307.5</v>
      </c>
      <c r="AH948">
        <v>307.60000000000002</v>
      </c>
    </row>
    <row r="949" spans="1:34" x14ac:dyDescent="0.25">
      <c r="A949" t="s">
        <v>333</v>
      </c>
      <c r="C949">
        <v>99.7</v>
      </c>
      <c r="D949">
        <v>88.6</v>
      </c>
      <c r="E949">
        <v>86.9</v>
      </c>
      <c r="F949">
        <v>85.3</v>
      </c>
      <c r="G949">
        <v>80</v>
      </c>
      <c r="H949">
        <v>81.099999999999994</v>
      </c>
      <c r="I949">
        <v>82.2</v>
      </c>
      <c r="J949">
        <v>83.3</v>
      </c>
      <c r="K949">
        <v>84.3</v>
      </c>
      <c r="L949">
        <v>85.2</v>
      </c>
      <c r="M949">
        <v>86</v>
      </c>
      <c r="N949">
        <v>86.7</v>
      </c>
      <c r="O949">
        <v>87.4</v>
      </c>
      <c r="P949">
        <v>87.8</v>
      </c>
      <c r="Q949">
        <v>88.2</v>
      </c>
      <c r="R949">
        <v>88.4</v>
      </c>
      <c r="S949">
        <v>88.5</v>
      </c>
      <c r="T949">
        <v>88.5</v>
      </c>
      <c r="U949">
        <v>88.5</v>
      </c>
      <c r="V949">
        <v>88.5</v>
      </c>
      <c r="W949">
        <v>88.5</v>
      </c>
      <c r="X949">
        <v>88.4</v>
      </c>
      <c r="Y949">
        <v>88.4</v>
      </c>
      <c r="Z949">
        <v>88.4</v>
      </c>
      <c r="AA949">
        <v>88.4</v>
      </c>
      <c r="AB949">
        <v>88.4</v>
      </c>
      <c r="AC949">
        <v>88.4</v>
      </c>
      <c r="AD949">
        <v>88.4</v>
      </c>
      <c r="AE949">
        <v>88.4</v>
      </c>
      <c r="AF949">
        <v>88.4</v>
      </c>
      <c r="AG949">
        <v>88.4</v>
      </c>
      <c r="AH949">
        <v>88.4</v>
      </c>
    </row>
    <row r="950" spans="1:34" x14ac:dyDescent="0.25">
      <c r="A950" t="s">
        <v>332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25">
      <c r="A951" t="s">
        <v>331</v>
      </c>
      <c r="C951">
        <v>1.8</v>
      </c>
      <c r="D951">
        <v>2.5</v>
      </c>
      <c r="E951">
        <v>1.2</v>
      </c>
      <c r="F951">
        <v>1.1000000000000001</v>
      </c>
      <c r="G951">
        <v>1.5</v>
      </c>
      <c r="H951">
        <v>1.1000000000000001</v>
      </c>
      <c r="I951">
        <v>1</v>
      </c>
      <c r="J951">
        <v>0.9</v>
      </c>
      <c r="K951">
        <v>0.8</v>
      </c>
      <c r="L951">
        <v>0.8</v>
      </c>
      <c r="M951">
        <v>0.8</v>
      </c>
      <c r="N951">
        <v>0.8</v>
      </c>
      <c r="O951">
        <v>0.8</v>
      </c>
      <c r="P951">
        <v>0.8</v>
      </c>
      <c r="Q951">
        <v>0.8</v>
      </c>
      <c r="R951">
        <v>0.8</v>
      </c>
      <c r="S951">
        <v>0.7</v>
      </c>
      <c r="T951">
        <v>0.7</v>
      </c>
      <c r="U951">
        <v>0.7</v>
      </c>
      <c r="V951">
        <v>0.7</v>
      </c>
      <c r="W951">
        <v>0.7</v>
      </c>
      <c r="X951">
        <v>0.7</v>
      </c>
      <c r="Y951">
        <v>0.7</v>
      </c>
      <c r="Z951">
        <v>0.7</v>
      </c>
      <c r="AA951">
        <v>0.7</v>
      </c>
      <c r="AB951">
        <v>0.7</v>
      </c>
      <c r="AC951">
        <v>0.7</v>
      </c>
      <c r="AD951">
        <v>0.7</v>
      </c>
      <c r="AE951">
        <v>0.7</v>
      </c>
      <c r="AF951">
        <v>0.7</v>
      </c>
      <c r="AG951">
        <v>0.7</v>
      </c>
      <c r="AH951">
        <v>0.7</v>
      </c>
    </row>
    <row r="952" spans="1:34" x14ac:dyDescent="0.25">
      <c r="A952" t="s">
        <v>330</v>
      </c>
      <c r="C952">
        <v>1.1000000000000001</v>
      </c>
      <c r="D952">
        <v>1.3</v>
      </c>
      <c r="E952">
        <v>0.7</v>
      </c>
      <c r="F952">
        <v>0.4</v>
      </c>
      <c r="G952">
        <v>0.6</v>
      </c>
      <c r="H952">
        <v>1.4</v>
      </c>
      <c r="I952">
        <v>1</v>
      </c>
      <c r="J952">
        <v>0.7</v>
      </c>
      <c r="K952">
        <v>0.5</v>
      </c>
      <c r="L952">
        <v>0.5</v>
      </c>
      <c r="M952">
        <v>0.5</v>
      </c>
      <c r="N952">
        <v>0.5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0.6</v>
      </c>
      <c r="W952">
        <v>0.5</v>
      </c>
      <c r="X952">
        <v>0.6</v>
      </c>
      <c r="Y952">
        <v>0.6</v>
      </c>
      <c r="Z952">
        <v>0.6</v>
      </c>
      <c r="AA952">
        <v>0.6</v>
      </c>
      <c r="AB952">
        <v>0.5</v>
      </c>
      <c r="AC952">
        <v>0.5</v>
      </c>
      <c r="AD952">
        <v>0.5</v>
      </c>
      <c r="AE952">
        <v>0.5</v>
      </c>
      <c r="AF952">
        <v>0.5</v>
      </c>
      <c r="AG952">
        <v>0.5</v>
      </c>
      <c r="AH952">
        <v>0.5</v>
      </c>
    </row>
    <row r="953" spans="1:34" x14ac:dyDescent="0.25">
      <c r="A953" t="s">
        <v>288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25">
      <c r="A954" t="s">
        <v>287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25">
      <c r="A955" t="s">
        <v>329</v>
      </c>
      <c r="C955">
        <v>73.3</v>
      </c>
      <c r="D955">
        <v>71.599999999999994</v>
      </c>
      <c r="E955">
        <v>74.099999999999994</v>
      </c>
      <c r="F955">
        <v>76</v>
      </c>
      <c r="G955">
        <v>77.599999999999994</v>
      </c>
      <c r="H955">
        <v>78.599999999999994</v>
      </c>
      <c r="I955">
        <v>79.5</v>
      </c>
      <c r="J955">
        <v>80.8</v>
      </c>
      <c r="K955">
        <v>82.4</v>
      </c>
      <c r="L955">
        <v>83.9</v>
      </c>
      <c r="M955">
        <v>85.2</v>
      </c>
      <c r="N955">
        <v>86.5</v>
      </c>
      <c r="O955">
        <v>88.1</v>
      </c>
      <c r="P955">
        <v>89.5</v>
      </c>
      <c r="Q955">
        <v>90.4</v>
      </c>
      <c r="R955">
        <v>91.4</v>
      </c>
      <c r="S955">
        <v>92.5</v>
      </c>
      <c r="T955">
        <v>93.7</v>
      </c>
      <c r="U955">
        <v>94.8</v>
      </c>
      <c r="V955">
        <v>96</v>
      </c>
      <c r="W955">
        <v>97.1</v>
      </c>
      <c r="X955">
        <v>98.3</v>
      </c>
      <c r="Y955">
        <v>99.4</v>
      </c>
      <c r="Z955">
        <v>100.6</v>
      </c>
      <c r="AA955">
        <v>101.9</v>
      </c>
      <c r="AB955">
        <v>103.1</v>
      </c>
      <c r="AC955">
        <v>104.3</v>
      </c>
      <c r="AD955">
        <v>105.4</v>
      </c>
      <c r="AE955">
        <v>106.6</v>
      </c>
      <c r="AF955">
        <v>107.8</v>
      </c>
      <c r="AG955">
        <v>109</v>
      </c>
      <c r="AH955">
        <v>110.2</v>
      </c>
    </row>
    <row r="956" spans="1:34" x14ac:dyDescent="0.25">
      <c r="A956" t="s">
        <v>286</v>
      </c>
      <c r="C956">
        <v>566.70000000000005</v>
      </c>
      <c r="D956">
        <v>539.9</v>
      </c>
      <c r="E956">
        <v>567.1</v>
      </c>
      <c r="F956">
        <v>568.70000000000005</v>
      </c>
      <c r="G956">
        <v>561.1</v>
      </c>
      <c r="H956">
        <v>562.5</v>
      </c>
      <c r="I956">
        <v>561.79999999999995</v>
      </c>
      <c r="J956">
        <v>562.70000000000005</v>
      </c>
      <c r="K956">
        <v>563</v>
      </c>
      <c r="L956">
        <v>558.1</v>
      </c>
      <c r="M956">
        <v>553.1</v>
      </c>
      <c r="N956">
        <v>548.29999999999995</v>
      </c>
      <c r="O956">
        <v>544.4</v>
      </c>
      <c r="P956">
        <v>540.1</v>
      </c>
      <c r="Q956">
        <v>535.1</v>
      </c>
      <c r="R956">
        <v>530.9</v>
      </c>
      <c r="S956">
        <v>527.6</v>
      </c>
      <c r="T956">
        <v>524.9</v>
      </c>
      <c r="U956">
        <v>522.5</v>
      </c>
      <c r="V956">
        <v>520.5</v>
      </c>
      <c r="W956">
        <v>519</v>
      </c>
      <c r="X956">
        <v>517.79999999999995</v>
      </c>
      <c r="Y956">
        <v>516.70000000000005</v>
      </c>
      <c r="Z956">
        <v>516.4</v>
      </c>
      <c r="AA956">
        <v>516.29999999999995</v>
      </c>
      <c r="AB956">
        <v>516.5</v>
      </c>
      <c r="AC956">
        <v>517</v>
      </c>
      <c r="AD956">
        <v>518</v>
      </c>
      <c r="AE956">
        <v>518.9</v>
      </c>
      <c r="AF956">
        <v>520</v>
      </c>
      <c r="AG956">
        <v>521.4</v>
      </c>
      <c r="AH956">
        <v>522.9</v>
      </c>
    </row>
    <row r="959" spans="1:34" x14ac:dyDescent="0.25">
      <c r="A959" t="s">
        <v>328</v>
      </c>
    </row>
    <row r="960" spans="1:34" x14ac:dyDescent="0.25">
      <c r="A960" t="s">
        <v>294</v>
      </c>
      <c r="C960">
        <v>73.400000000000006</v>
      </c>
      <c r="D960">
        <v>72.7</v>
      </c>
      <c r="E960">
        <v>72.3</v>
      </c>
      <c r="F960">
        <v>68.3</v>
      </c>
      <c r="G960">
        <v>70.5</v>
      </c>
      <c r="H960">
        <v>71.599999999999994</v>
      </c>
      <c r="I960">
        <v>71.8</v>
      </c>
      <c r="J960">
        <v>72.2</v>
      </c>
      <c r="K960">
        <v>72.3</v>
      </c>
      <c r="L960">
        <v>71</v>
      </c>
      <c r="M960">
        <v>69.599999999999994</v>
      </c>
      <c r="N960">
        <v>68.2</v>
      </c>
      <c r="O960">
        <v>66.900000000000006</v>
      </c>
      <c r="P960">
        <v>65.5</v>
      </c>
      <c r="Q960">
        <v>64.099999999999994</v>
      </c>
      <c r="R960">
        <v>62.8</v>
      </c>
      <c r="S960">
        <v>61.6</v>
      </c>
      <c r="T960">
        <v>60.7</v>
      </c>
      <c r="U960">
        <v>59.9</v>
      </c>
      <c r="V960">
        <v>59.1</v>
      </c>
      <c r="W960">
        <v>58.6</v>
      </c>
      <c r="X960">
        <v>57.9</v>
      </c>
      <c r="Y960">
        <v>57.3</v>
      </c>
      <c r="Z960">
        <v>56.9</v>
      </c>
      <c r="AA960">
        <v>56.6</v>
      </c>
      <c r="AB960">
        <v>56.4</v>
      </c>
      <c r="AC960">
        <v>56.1</v>
      </c>
      <c r="AD960">
        <v>55.4</v>
      </c>
      <c r="AE960">
        <v>55.2</v>
      </c>
      <c r="AF960">
        <v>55.2</v>
      </c>
      <c r="AG960">
        <v>55.2</v>
      </c>
      <c r="AH960">
        <v>55.1</v>
      </c>
    </row>
    <row r="961" spans="1:34" x14ac:dyDescent="0.25">
      <c r="A961" t="s">
        <v>293</v>
      </c>
      <c r="C961">
        <v>0.2</v>
      </c>
      <c r="D961">
        <v>0.1</v>
      </c>
      <c r="E961">
        <v>0.1</v>
      </c>
      <c r="F961">
        <v>0.1</v>
      </c>
      <c r="G961">
        <v>0.1</v>
      </c>
      <c r="H961">
        <v>0.1</v>
      </c>
      <c r="I961">
        <v>0.1</v>
      </c>
      <c r="J961">
        <v>0.1</v>
      </c>
      <c r="K961">
        <v>0.1</v>
      </c>
      <c r="L961">
        <v>0.1</v>
      </c>
      <c r="M961">
        <v>0.1</v>
      </c>
      <c r="N961">
        <v>0.1</v>
      </c>
      <c r="O961">
        <v>0.1</v>
      </c>
      <c r="P961">
        <v>0.1</v>
      </c>
      <c r="Q961">
        <v>0.1</v>
      </c>
      <c r="R961">
        <v>0.1</v>
      </c>
      <c r="S961">
        <v>0.1</v>
      </c>
      <c r="T961">
        <v>0.1</v>
      </c>
      <c r="U961">
        <v>0.1</v>
      </c>
      <c r="V961">
        <v>0.1</v>
      </c>
      <c r="W961">
        <v>0.1</v>
      </c>
      <c r="X961">
        <v>0.1</v>
      </c>
      <c r="Y961">
        <v>0.1</v>
      </c>
      <c r="Z961">
        <v>0.1</v>
      </c>
      <c r="AA961">
        <v>0.1</v>
      </c>
      <c r="AB961">
        <v>0.1</v>
      </c>
      <c r="AC961">
        <v>0.1</v>
      </c>
      <c r="AD961">
        <v>0.1</v>
      </c>
      <c r="AE961">
        <v>0.1</v>
      </c>
      <c r="AF961">
        <v>0.1</v>
      </c>
      <c r="AG961">
        <v>0.1</v>
      </c>
      <c r="AH961">
        <v>0.1</v>
      </c>
    </row>
    <row r="962" spans="1:34" x14ac:dyDescent="0.25">
      <c r="A962" t="s">
        <v>326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25">
      <c r="A963" t="s">
        <v>291</v>
      </c>
      <c r="C963">
        <v>0.1</v>
      </c>
      <c r="D963">
        <v>0.1</v>
      </c>
      <c r="E963">
        <v>0.1</v>
      </c>
      <c r="F963">
        <v>0.1</v>
      </c>
      <c r="G963">
        <v>0.1</v>
      </c>
      <c r="H963">
        <v>0.1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25">
      <c r="A964" t="s">
        <v>290</v>
      </c>
      <c r="C964">
        <v>0.2</v>
      </c>
      <c r="D964">
        <v>0.2</v>
      </c>
      <c r="E964">
        <v>0.3</v>
      </c>
      <c r="F964">
        <v>0.2</v>
      </c>
      <c r="G964">
        <v>0.4</v>
      </c>
      <c r="H964">
        <v>0.2</v>
      </c>
      <c r="I964">
        <v>0.1</v>
      </c>
      <c r="J964">
        <v>0.1</v>
      </c>
      <c r="K964">
        <v>0.1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0.1</v>
      </c>
      <c r="S964">
        <v>0.1</v>
      </c>
      <c r="T964">
        <v>0.1</v>
      </c>
      <c r="U964">
        <v>0.1</v>
      </c>
      <c r="V964">
        <v>0.1</v>
      </c>
      <c r="W964">
        <v>0.1</v>
      </c>
      <c r="X964">
        <v>0.1</v>
      </c>
      <c r="Y964">
        <v>0.1</v>
      </c>
      <c r="Z964">
        <v>0.1</v>
      </c>
      <c r="AA964">
        <v>0.1</v>
      </c>
      <c r="AB964">
        <v>0.1</v>
      </c>
      <c r="AC964">
        <v>0.1</v>
      </c>
      <c r="AD964">
        <v>0.1</v>
      </c>
      <c r="AE964">
        <v>0.1</v>
      </c>
      <c r="AF964">
        <v>0.1</v>
      </c>
      <c r="AG964">
        <v>0</v>
      </c>
      <c r="AH964">
        <v>0</v>
      </c>
    </row>
    <row r="965" spans="1:34" x14ac:dyDescent="0.25">
      <c r="A965" t="s">
        <v>325</v>
      </c>
      <c r="C965">
        <v>1.3</v>
      </c>
      <c r="D965">
        <v>0.9</v>
      </c>
      <c r="E965">
        <v>2.4</v>
      </c>
      <c r="F965">
        <v>3.8</v>
      </c>
      <c r="G965">
        <v>3</v>
      </c>
      <c r="H965">
        <v>2.4</v>
      </c>
      <c r="I965">
        <v>2.1</v>
      </c>
      <c r="J965">
        <v>1.9</v>
      </c>
      <c r="K965">
        <v>1.8</v>
      </c>
      <c r="L965">
        <v>1.8</v>
      </c>
      <c r="M965">
        <v>1.8</v>
      </c>
      <c r="N965">
        <v>1.8</v>
      </c>
      <c r="O965">
        <v>1.8</v>
      </c>
      <c r="P965">
        <v>1.9</v>
      </c>
      <c r="Q965">
        <v>1.9</v>
      </c>
      <c r="R965">
        <v>1.9</v>
      </c>
      <c r="S965">
        <v>2</v>
      </c>
      <c r="T965">
        <v>1.9</v>
      </c>
      <c r="U965">
        <v>1.9</v>
      </c>
      <c r="V965">
        <v>1.9</v>
      </c>
      <c r="W965">
        <v>1.8</v>
      </c>
      <c r="X965">
        <v>1.9</v>
      </c>
      <c r="Y965">
        <v>1.9</v>
      </c>
      <c r="Z965">
        <v>1.9</v>
      </c>
      <c r="AA965">
        <v>1.8</v>
      </c>
      <c r="AB965">
        <v>1.8</v>
      </c>
      <c r="AC965">
        <v>1.8</v>
      </c>
      <c r="AD965">
        <v>2.2000000000000002</v>
      </c>
      <c r="AE965">
        <v>2.2000000000000002</v>
      </c>
      <c r="AF965">
        <v>2.2000000000000002</v>
      </c>
      <c r="AG965">
        <v>2.2000000000000002</v>
      </c>
      <c r="AH965">
        <v>2.2000000000000002</v>
      </c>
    </row>
    <row r="966" spans="1:34" x14ac:dyDescent="0.25">
      <c r="A966" t="s">
        <v>288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25">
      <c r="A967" t="s">
        <v>324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25">
      <c r="A968" t="s">
        <v>323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</row>
    <row r="969" spans="1:34" x14ac:dyDescent="0.25">
      <c r="A969" t="s">
        <v>322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25">
      <c r="A970" t="s">
        <v>327</v>
      </c>
    </row>
    <row r="971" spans="1:34" x14ac:dyDescent="0.25">
      <c r="A971" t="s">
        <v>294</v>
      </c>
      <c r="C971">
        <v>293.60000000000002</v>
      </c>
      <c r="D971">
        <v>291</v>
      </c>
      <c r="E971">
        <v>289.10000000000002</v>
      </c>
      <c r="F971">
        <v>273.10000000000002</v>
      </c>
      <c r="G971">
        <v>282.10000000000002</v>
      </c>
      <c r="H971">
        <v>286.3</v>
      </c>
      <c r="I971">
        <v>287.10000000000002</v>
      </c>
      <c r="J971">
        <v>288.89999999999998</v>
      </c>
      <c r="K971">
        <v>289</v>
      </c>
      <c r="L971">
        <v>283.89999999999998</v>
      </c>
      <c r="M971">
        <v>278.3</v>
      </c>
      <c r="N971">
        <v>272.7</v>
      </c>
      <c r="O971">
        <v>267.5</v>
      </c>
      <c r="P971">
        <v>261.89999999999998</v>
      </c>
      <c r="Q971">
        <v>256.2</v>
      </c>
      <c r="R971">
        <v>251</v>
      </c>
      <c r="S971">
        <v>246.3</v>
      </c>
      <c r="T971">
        <v>242.9</v>
      </c>
      <c r="U971">
        <v>239.6</v>
      </c>
      <c r="V971">
        <v>236.4</v>
      </c>
      <c r="W971">
        <v>234.3</v>
      </c>
      <c r="X971">
        <v>231.6</v>
      </c>
      <c r="Y971">
        <v>229.2</v>
      </c>
      <c r="Z971">
        <v>227.7</v>
      </c>
      <c r="AA971">
        <v>226.5</v>
      </c>
      <c r="AB971">
        <v>225.5</v>
      </c>
      <c r="AC971">
        <v>224.5</v>
      </c>
      <c r="AD971">
        <v>221.4</v>
      </c>
      <c r="AE971">
        <v>221</v>
      </c>
      <c r="AF971">
        <v>220.7</v>
      </c>
      <c r="AG971">
        <v>220.7</v>
      </c>
      <c r="AH971">
        <v>220.5</v>
      </c>
    </row>
    <row r="972" spans="1:34" x14ac:dyDescent="0.25">
      <c r="A972" t="s">
        <v>293</v>
      </c>
      <c r="C972">
        <v>4.0999999999999996</v>
      </c>
      <c r="D972">
        <v>2.8</v>
      </c>
      <c r="E972">
        <v>2.8</v>
      </c>
      <c r="F972">
        <v>2.8</v>
      </c>
      <c r="G972">
        <v>2.8</v>
      </c>
      <c r="H972">
        <v>2.8</v>
      </c>
      <c r="I972">
        <v>2.8</v>
      </c>
      <c r="J972">
        <v>2.7</v>
      </c>
      <c r="K972">
        <v>2.7</v>
      </c>
      <c r="L972">
        <v>2.7</v>
      </c>
      <c r="M972">
        <v>2.7</v>
      </c>
      <c r="N972">
        <v>2.7</v>
      </c>
      <c r="O972">
        <v>2.6</v>
      </c>
      <c r="P972">
        <v>2.6</v>
      </c>
      <c r="Q972">
        <v>2.6</v>
      </c>
      <c r="R972">
        <v>2.6</v>
      </c>
      <c r="S972">
        <v>2.6</v>
      </c>
      <c r="T972">
        <v>2.6</v>
      </c>
      <c r="U972">
        <v>2.5</v>
      </c>
      <c r="V972">
        <v>2.5</v>
      </c>
      <c r="W972">
        <v>2.5</v>
      </c>
      <c r="X972">
        <v>2.5</v>
      </c>
      <c r="Y972">
        <v>2.5</v>
      </c>
      <c r="Z972">
        <v>2.5</v>
      </c>
      <c r="AA972">
        <v>2.4</v>
      </c>
      <c r="AB972">
        <v>2.4</v>
      </c>
      <c r="AC972">
        <v>2.4</v>
      </c>
      <c r="AD972">
        <v>2.4</v>
      </c>
      <c r="AE972">
        <v>2.4</v>
      </c>
      <c r="AF972">
        <v>2.4</v>
      </c>
      <c r="AG972">
        <v>2.4</v>
      </c>
      <c r="AH972">
        <v>2.4</v>
      </c>
    </row>
    <row r="973" spans="1:34" x14ac:dyDescent="0.25">
      <c r="A973" t="s">
        <v>326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25">
      <c r="A974" t="s">
        <v>291</v>
      </c>
      <c r="C974">
        <v>0.3</v>
      </c>
      <c r="D974">
        <v>0.4</v>
      </c>
      <c r="E974">
        <v>0.5</v>
      </c>
      <c r="F974">
        <v>0.4</v>
      </c>
      <c r="G974">
        <v>0.7</v>
      </c>
      <c r="H974">
        <v>0.3</v>
      </c>
      <c r="I974">
        <v>0.2</v>
      </c>
      <c r="J974">
        <v>0.1</v>
      </c>
      <c r="K974">
        <v>0.1</v>
      </c>
      <c r="L974">
        <v>0.1</v>
      </c>
      <c r="M974">
        <v>0.1</v>
      </c>
      <c r="N974">
        <v>0.1</v>
      </c>
      <c r="O974">
        <v>0.1</v>
      </c>
      <c r="P974">
        <v>0.1</v>
      </c>
      <c r="Q974">
        <v>0.1</v>
      </c>
      <c r="R974">
        <v>0.1</v>
      </c>
      <c r="S974">
        <v>0.1</v>
      </c>
      <c r="T974">
        <v>0.1</v>
      </c>
      <c r="U974">
        <v>0.1</v>
      </c>
      <c r="V974">
        <v>0.1</v>
      </c>
      <c r="W974">
        <v>0.1</v>
      </c>
      <c r="X974">
        <v>0.1</v>
      </c>
      <c r="Y974">
        <v>0.1</v>
      </c>
      <c r="Z974">
        <v>0.1</v>
      </c>
      <c r="AA974">
        <v>0.1</v>
      </c>
      <c r="AB974">
        <v>0.1</v>
      </c>
      <c r="AC974">
        <v>0.1</v>
      </c>
      <c r="AD974">
        <v>0.1</v>
      </c>
      <c r="AE974">
        <v>0.1</v>
      </c>
      <c r="AF974">
        <v>0.1</v>
      </c>
      <c r="AG974">
        <v>0.1</v>
      </c>
      <c r="AH974">
        <v>0</v>
      </c>
    </row>
    <row r="975" spans="1:34" x14ac:dyDescent="0.25">
      <c r="A975" t="s">
        <v>290</v>
      </c>
      <c r="C975">
        <v>0.9</v>
      </c>
      <c r="D975">
        <v>1.2</v>
      </c>
      <c r="E975">
        <v>1.6</v>
      </c>
      <c r="F975">
        <v>1.3</v>
      </c>
      <c r="G975">
        <v>2.2999999999999998</v>
      </c>
      <c r="H975">
        <v>1</v>
      </c>
      <c r="I975">
        <v>0.7</v>
      </c>
      <c r="J975">
        <v>0.4</v>
      </c>
      <c r="K975">
        <v>0.3</v>
      </c>
      <c r="L975">
        <v>0.2</v>
      </c>
      <c r="M975">
        <v>0.2</v>
      </c>
      <c r="N975">
        <v>0.2</v>
      </c>
      <c r="O975">
        <v>0.2</v>
      </c>
      <c r="P975">
        <v>0.3</v>
      </c>
      <c r="Q975">
        <v>0.3</v>
      </c>
      <c r="R975">
        <v>0.3</v>
      </c>
      <c r="S975">
        <v>0.3</v>
      </c>
      <c r="T975">
        <v>0.3</v>
      </c>
      <c r="U975">
        <v>0.3</v>
      </c>
      <c r="V975">
        <v>0.3</v>
      </c>
      <c r="W975">
        <v>0.3</v>
      </c>
      <c r="X975">
        <v>0.3</v>
      </c>
      <c r="Y975">
        <v>0.3</v>
      </c>
      <c r="Z975">
        <v>0.3</v>
      </c>
      <c r="AA975">
        <v>0.3</v>
      </c>
      <c r="AB975">
        <v>0.3</v>
      </c>
      <c r="AC975">
        <v>0.3</v>
      </c>
      <c r="AD975">
        <v>0.3</v>
      </c>
      <c r="AE975">
        <v>0.3</v>
      </c>
      <c r="AF975">
        <v>0.3</v>
      </c>
      <c r="AG975">
        <v>0.3</v>
      </c>
      <c r="AH975">
        <v>0.3</v>
      </c>
    </row>
    <row r="976" spans="1:34" x14ac:dyDescent="0.25">
      <c r="A976" t="s">
        <v>325</v>
      </c>
      <c r="C976">
        <v>7.4</v>
      </c>
      <c r="D976">
        <v>5.4</v>
      </c>
      <c r="E976">
        <v>13.6</v>
      </c>
      <c r="F976">
        <v>21.7</v>
      </c>
      <c r="G976">
        <v>17.2</v>
      </c>
      <c r="H976">
        <v>13.5</v>
      </c>
      <c r="I976">
        <v>12.1</v>
      </c>
      <c r="J976">
        <v>10.9</v>
      </c>
      <c r="K976">
        <v>10.3</v>
      </c>
      <c r="L976">
        <v>10</v>
      </c>
      <c r="M976">
        <v>10.1</v>
      </c>
      <c r="N976">
        <v>10.199999999999999</v>
      </c>
      <c r="O976">
        <v>10.4</v>
      </c>
      <c r="P976">
        <v>10.7</v>
      </c>
      <c r="Q976">
        <v>10.8</v>
      </c>
      <c r="R976">
        <v>11</v>
      </c>
      <c r="S976">
        <v>11.3</v>
      </c>
      <c r="T976">
        <v>11</v>
      </c>
      <c r="U976">
        <v>10.8</v>
      </c>
      <c r="V976">
        <v>10.9</v>
      </c>
      <c r="W976">
        <v>10.3</v>
      </c>
      <c r="X976">
        <v>10.6</v>
      </c>
      <c r="Y976">
        <v>10.6</v>
      </c>
      <c r="Z976">
        <v>10.5</v>
      </c>
      <c r="AA976">
        <v>10.199999999999999</v>
      </c>
      <c r="AB976">
        <v>10</v>
      </c>
      <c r="AC976">
        <v>10.1</v>
      </c>
      <c r="AD976">
        <v>12.5</v>
      </c>
      <c r="AE976">
        <v>12.4</v>
      </c>
      <c r="AF976">
        <v>12.3</v>
      </c>
      <c r="AG976">
        <v>12.3</v>
      </c>
      <c r="AH976">
        <v>12.5</v>
      </c>
    </row>
    <row r="977" spans="1:34" x14ac:dyDescent="0.25">
      <c r="A977" t="s">
        <v>288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</row>
    <row r="978" spans="1:34" x14ac:dyDescent="0.25">
      <c r="A978" t="s">
        <v>324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</row>
    <row r="979" spans="1:34" x14ac:dyDescent="0.25">
      <c r="A979" t="s">
        <v>323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25">
      <c r="A980" t="s">
        <v>322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</row>
    <row r="982" spans="1:34" x14ac:dyDescent="0.25">
      <c r="A982" t="s">
        <v>321</v>
      </c>
      <c r="C982">
        <v>483.2</v>
      </c>
      <c r="D982">
        <v>470.9</v>
      </c>
      <c r="E982">
        <v>484.4</v>
      </c>
      <c r="F982">
        <v>480.1</v>
      </c>
      <c r="G982">
        <v>487.4</v>
      </c>
      <c r="H982">
        <v>488.2</v>
      </c>
      <c r="I982">
        <v>489</v>
      </c>
      <c r="J982">
        <v>491.1</v>
      </c>
      <c r="K982">
        <v>492.9</v>
      </c>
      <c r="L982">
        <v>491.6</v>
      </c>
      <c r="M982">
        <v>489.8</v>
      </c>
      <c r="N982">
        <v>488</v>
      </c>
      <c r="O982">
        <v>487</v>
      </c>
      <c r="P982">
        <v>485.4</v>
      </c>
      <c r="Q982">
        <v>483.1</v>
      </c>
      <c r="R982">
        <v>481.2</v>
      </c>
      <c r="S982">
        <v>479.9</v>
      </c>
      <c r="T982">
        <v>479.1</v>
      </c>
      <c r="U982">
        <v>478.2</v>
      </c>
      <c r="V982">
        <v>477.8</v>
      </c>
      <c r="W982">
        <v>477.8</v>
      </c>
      <c r="X982">
        <v>477.8</v>
      </c>
      <c r="Y982">
        <v>477.9</v>
      </c>
      <c r="Z982">
        <v>478.6</v>
      </c>
      <c r="AA982">
        <v>479.3</v>
      </c>
      <c r="AB982">
        <v>480.2</v>
      </c>
      <c r="AC982">
        <v>481.2</v>
      </c>
      <c r="AD982">
        <v>482.2</v>
      </c>
      <c r="AE982">
        <v>483.5</v>
      </c>
      <c r="AF982">
        <v>484.9</v>
      </c>
      <c r="AG982">
        <v>486.6</v>
      </c>
      <c r="AH982">
        <v>488.2</v>
      </c>
    </row>
    <row r="983" spans="1:34" x14ac:dyDescent="0.25">
      <c r="A983" t="s">
        <v>320</v>
      </c>
      <c r="C983">
        <v>104.3</v>
      </c>
      <c r="D983">
        <v>100.2</v>
      </c>
      <c r="E983">
        <v>103.8</v>
      </c>
      <c r="F983">
        <v>104</v>
      </c>
      <c r="G983">
        <v>104.2</v>
      </c>
      <c r="H983">
        <v>104.2</v>
      </c>
      <c r="I983">
        <v>104.3</v>
      </c>
      <c r="J983">
        <v>104.3</v>
      </c>
      <c r="K983">
        <v>104.4</v>
      </c>
      <c r="L983">
        <v>104.4</v>
      </c>
      <c r="M983">
        <v>104.4</v>
      </c>
      <c r="N983">
        <v>104.5</v>
      </c>
      <c r="O983">
        <v>104.5</v>
      </c>
      <c r="P983">
        <v>104.5</v>
      </c>
      <c r="Q983">
        <v>104.6</v>
      </c>
      <c r="R983">
        <v>104.6</v>
      </c>
      <c r="S983">
        <v>104.7</v>
      </c>
      <c r="T983">
        <v>104.8</v>
      </c>
      <c r="U983">
        <v>104.8</v>
      </c>
      <c r="V983">
        <v>104.9</v>
      </c>
      <c r="W983">
        <v>105</v>
      </c>
      <c r="X983">
        <v>105</v>
      </c>
      <c r="Y983">
        <v>105.1</v>
      </c>
      <c r="Z983">
        <v>105.2</v>
      </c>
      <c r="AA983">
        <v>105.3</v>
      </c>
      <c r="AB983">
        <v>105.4</v>
      </c>
      <c r="AC983">
        <v>105.5</v>
      </c>
      <c r="AD983">
        <v>105.6</v>
      </c>
      <c r="AE983">
        <v>105.7</v>
      </c>
      <c r="AF983">
        <v>105.7</v>
      </c>
      <c r="AG983">
        <v>105.8</v>
      </c>
      <c r="AH983">
        <v>105.9</v>
      </c>
    </row>
    <row r="984" spans="1:34" x14ac:dyDescent="0.25">
      <c r="A984" t="s">
        <v>319</v>
      </c>
      <c r="C984">
        <v>378.8</v>
      </c>
      <c r="D984">
        <v>370.7</v>
      </c>
      <c r="E984">
        <v>380.6</v>
      </c>
      <c r="F984">
        <v>376</v>
      </c>
      <c r="G984">
        <v>383.2</v>
      </c>
      <c r="H984">
        <v>384</v>
      </c>
      <c r="I984">
        <v>384.7</v>
      </c>
      <c r="J984">
        <v>386.8</v>
      </c>
      <c r="K984">
        <v>388.5</v>
      </c>
      <c r="L984">
        <v>387.2</v>
      </c>
      <c r="M984">
        <v>385.4</v>
      </c>
      <c r="N984">
        <v>383.6</v>
      </c>
      <c r="O984">
        <v>382.5</v>
      </c>
      <c r="P984">
        <v>380.8</v>
      </c>
      <c r="Q984">
        <v>378.5</v>
      </c>
      <c r="R984">
        <v>376.5</v>
      </c>
      <c r="S984">
        <v>375.2</v>
      </c>
      <c r="T984">
        <v>374.3</v>
      </c>
      <c r="U984">
        <v>373.4</v>
      </c>
      <c r="V984">
        <v>372.9</v>
      </c>
      <c r="W984">
        <v>372.8</v>
      </c>
      <c r="X984">
        <v>372.8</v>
      </c>
      <c r="Y984">
        <v>372.8</v>
      </c>
      <c r="Z984">
        <v>373.3</v>
      </c>
      <c r="AA984">
        <v>374</v>
      </c>
      <c r="AB984">
        <v>374.8</v>
      </c>
      <c r="AC984">
        <v>375.7</v>
      </c>
      <c r="AD984">
        <v>376.7</v>
      </c>
      <c r="AE984">
        <v>377.8</v>
      </c>
      <c r="AF984">
        <v>379.2</v>
      </c>
      <c r="AG984">
        <v>380.7</v>
      </c>
      <c r="AH984">
        <v>382.3</v>
      </c>
    </row>
    <row r="985" spans="1:34" x14ac:dyDescent="0.25">
      <c r="A985" t="s">
        <v>318</v>
      </c>
      <c r="C985">
        <v>308.60000000000002</v>
      </c>
      <c r="D985">
        <v>302.39999999999998</v>
      </c>
      <c r="E985">
        <v>309.8</v>
      </c>
      <c r="F985">
        <v>303.5</v>
      </c>
      <c r="G985">
        <v>309</v>
      </c>
      <c r="H985">
        <v>308.8</v>
      </c>
      <c r="I985">
        <v>308.7</v>
      </c>
      <c r="J985">
        <v>309.39999999999998</v>
      </c>
      <c r="K985">
        <v>309.60000000000002</v>
      </c>
      <c r="L985">
        <v>306.8</v>
      </c>
      <c r="M985">
        <v>303.8</v>
      </c>
      <c r="N985">
        <v>300.60000000000002</v>
      </c>
      <c r="O985">
        <v>298</v>
      </c>
      <c r="P985">
        <v>295</v>
      </c>
      <c r="Q985">
        <v>291.7</v>
      </c>
      <c r="R985">
        <v>288.8</v>
      </c>
      <c r="S985">
        <v>286.3</v>
      </c>
      <c r="T985">
        <v>284.3</v>
      </c>
      <c r="U985">
        <v>282.39999999999998</v>
      </c>
      <c r="V985">
        <v>280.7</v>
      </c>
      <c r="W985">
        <v>279.5</v>
      </c>
      <c r="X985">
        <v>278.3</v>
      </c>
      <c r="Y985">
        <v>277.2</v>
      </c>
      <c r="Z985">
        <v>276.60000000000002</v>
      </c>
      <c r="AA985">
        <v>276</v>
      </c>
      <c r="AB985">
        <v>275.60000000000002</v>
      </c>
      <c r="AC985">
        <v>275.3</v>
      </c>
      <c r="AD985">
        <v>275.2</v>
      </c>
      <c r="AE985">
        <v>275.2</v>
      </c>
      <c r="AF985">
        <v>275.39999999999998</v>
      </c>
      <c r="AG985">
        <v>275.7</v>
      </c>
      <c r="AH985">
        <v>276.10000000000002</v>
      </c>
    </row>
    <row r="986" spans="1:34" x14ac:dyDescent="0.25">
      <c r="A986" t="s">
        <v>317</v>
      </c>
      <c r="C986">
        <v>70.3</v>
      </c>
      <c r="D986">
        <v>68.3</v>
      </c>
      <c r="E986">
        <v>70.8</v>
      </c>
      <c r="F986">
        <v>72.599999999999994</v>
      </c>
      <c r="G986">
        <v>74.2</v>
      </c>
      <c r="H986">
        <v>75.2</v>
      </c>
      <c r="I986">
        <v>76</v>
      </c>
      <c r="J986">
        <v>77.3</v>
      </c>
      <c r="K986">
        <v>78.900000000000006</v>
      </c>
      <c r="L986">
        <v>80.400000000000006</v>
      </c>
      <c r="M986">
        <v>81.599999999999994</v>
      </c>
      <c r="N986">
        <v>82.9</v>
      </c>
      <c r="O986">
        <v>84.5</v>
      </c>
      <c r="P986">
        <v>85.8</v>
      </c>
      <c r="Q986">
        <v>86.8</v>
      </c>
      <c r="R986">
        <v>87.7</v>
      </c>
      <c r="S986">
        <v>88.8</v>
      </c>
      <c r="T986">
        <v>90</v>
      </c>
      <c r="U986">
        <v>91.1</v>
      </c>
      <c r="V986">
        <v>92.2</v>
      </c>
      <c r="W986">
        <v>93.3</v>
      </c>
      <c r="X986">
        <v>94.4</v>
      </c>
      <c r="Y986">
        <v>95.6</v>
      </c>
      <c r="Z986">
        <v>96.8</v>
      </c>
      <c r="AA986">
        <v>98</v>
      </c>
      <c r="AB986">
        <v>99.2</v>
      </c>
      <c r="AC986">
        <v>100.3</v>
      </c>
      <c r="AD986">
        <v>101.5</v>
      </c>
      <c r="AE986">
        <v>102.6</v>
      </c>
      <c r="AF986">
        <v>103.8</v>
      </c>
      <c r="AG986">
        <v>105</v>
      </c>
      <c r="AH986">
        <v>106.1</v>
      </c>
    </row>
    <row r="988" spans="1:34" x14ac:dyDescent="0.25">
      <c r="A988" t="s">
        <v>316</v>
      </c>
    </row>
    <row r="989" spans="1:34" x14ac:dyDescent="0.25">
      <c r="A989" t="s">
        <v>315</v>
      </c>
    </row>
    <row r="990" spans="1:34" x14ac:dyDescent="0.25">
      <c r="A990" t="s">
        <v>314</v>
      </c>
      <c r="C990">
        <v>547.5</v>
      </c>
      <c r="D990">
        <v>551.5</v>
      </c>
      <c r="E990">
        <v>712</v>
      </c>
      <c r="F990">
        <v>735.9</v>
      </c>
      <c r="G990">
        <v>747.2</v>
      </c>
      <c r="H990">
        <v>754.4</v>
      </c>
      <c r="I990">
        <v>758.2</v>
      </c>
      <c r="J990">
        <v>761.8</v>
      </c>
      <c r="K990">
        <v>765.4</v>
      </c>
      <c r="L990">
        <v>769</v>
      </c>
      <c r="M990">
        <v>772.6</v>
      </c>
      <c r="N990">
        <v>776.2</v>
      </c>
      <c r="O990">
        <v>780.1</v>
      </c>
      <c r="P990">
        <v>784.2</v>
      </c>
      <c r="Q990">
        <v>788.7</v>
      </c>
      <c r="R990">
        <v>793.8</v>
      </c>
      <c r="S990">
        <v>799.3</v>
      </c>
      <c r="T990">
        <v>805.3</v>
      </c>
      <c r="U990">
        <v>811.8</v>
      </c>
      <c r="V990">
        <v>818.8</v>
      </c>
      <c r="W990">
        <v>826.1</v>
      </c>
      <c r="X990">
        <v>834</v>
      </c>
      <c r="Y990">
        <v>842.4</v>
      </c>
      <c r="Z990">
        <v>851.2</v>
      </c>
      <c r="AA990">
        <v>860.4</v>
      </c>
      <c r="AB990">
        <v>870</v>
      </c>
      <c r="AC990">
        <v>879.7</v>
      </c>
      <c r="AD990">
        <v>887.4</v>
      </c>
      <c r="AE990">
        <v>895.3</v>
      </c>
      <c r="AF990">
        <v>903.6</v>
      </c>
      <c r="AG990">
        <v>912.2</v>
      </c>
      <c r="AH990">
        <v>921.4</v>
      </c>
    </row>
    <row r="991" spans="1:34" x14ac:dyDescent="0.25">
      <c r="A991" t="s">
        <v>313</v>
      </c>
      <c r="C991">
        <v>1030</v>
      </c>
      <c r="D991">
        <v>1023.5</v>
      </c>
      <c r="E991">
        <v>919.3</v>
      </c>
      <c r="F991">
        <v>919.3</v>
      </c>
      <c r="G991">
        <v>919.3</v>
      </c>
      <c r="H991">
        <v>919.3</v>
      </c>
      <c r="I991">
        <v>919.3</v>
      </c>
      <c r="J991">
        <v>919.3</v>
      </c>
      <c r="K991">
        <v>919.3</v>
      </c>
      <c r="L991">
        <v>919.3</v>
      </c>
      <c r="M991">
        <v>919.3</v>
      </c>
      <c r="N991">
        <v>919.3</v>
      </c>
      <c r="O991">
        <v>919.3</v>
      </c>
      <c r="P991">
        <v>919.3</v>
      </c>
      <c r="Q991">
        <v>919.3</v>
      </c>
      <c r="R991">
        <v>919.3</v>
      </c>
      <c r="S991">
        <v>919.3</v>
      </c>
      <c r="T991">
        <v>919.3</v>
      </c>
      <c r="U991">
        <v>919.3</v>
      </c>
      <c r="V991">
        <v>919.3</v>
      </c>
      <c r="W991">
        <v>919.3</v>
      </c>
      <c r="X991">
        <v>919.3</v>
      </c>
      <c r="Y991">
        <v>919.3</v>
      </c>
      <c r="Z991">
        <v>919.3</v>
      </c>
      <c r="AA991">
        <v>919.3</v>
      </c>
      <c r="AB991">
        <v>919.3</v>
      </c>
      <c r="AC991">
        <v>919.3</v>
      </c>
      <c r="AD991">
        <v>919.3</v>
      </c>
      <c r="AE991">
        <v>919.3</v>
      </c>
      <c r="AF991">
        <v>919.3</v>
      </c>
      <c r="AG991">
        <v>919.3</v>
      </c>
      <c r="AH991">
        <v>919.3</v>
      </c>
    </row>
    <row r="992" spans="1:34" x14ac:dyDescent="0.25">
      <c r="A992" t="s">
        <v>312</v>
      </c>
      <c r="C992">
        <v>99.2</v>
      </c>
      <c r="D992">
        <v>100.7</v>
      </c>
      <c r="E992">
        <v>102.7</v>
      </c>
      <c r="F992">
        <v>102.7</v>
      </c>
      <c r="G992">
        <v>102.7</v>
      </c>
      <c r="H992">
        <v>102.7</v>
      </c>
      <c r="I992">
        <v>102.7</v>
      </c>
      <c r="J992">
        <v>102.7</v>
      </c>
      <c r="K992">
        <v>102.7</v>
      </c>
      <c r="L992">
        <v>102.7</v>
      </c>
      <c r="M992">
        <v>102.7</v>
      </c>
      <c r="N992">
        <v>102.7</v>
      </c>
      <c r="O992">
        <v>102.7</v>
      </c>
      <c r="P992">
        <v>102.7</v>
      </c>
      <c r="Q992">
        <v>102.7</v>
      </c>
      <c r="R992">
        <v>102.7</v>
      </c>
      <c r="S992">
        <v>102.7</v>
      </c>
      <c r="T992">
        <v>102.7</v>
      </c>
      <c r="U992">
        <v>102.7</v>
      </c>
      <c r="V992">
        <v>102.7</v>
      </c>
      <c r="W992">
        <v>102.7</v>
      </c>
      <c r="X992">
        <v>102.7</v>
      </c>
      <c r="Y992">
        <v>102.7</v>
      </c>
      <c r="Z992">
        <v>102.7</v>
      </c>
      <c r="AA992">
        <v>102.7</v>
      </c>
      <c r="AB992">
        <v>102.7</v>
      </c>
      <c r="AC992">
        <v>102.7</v>
      </c>
      <c r="AD992">
        <v>102.7</v>
      </c>
      <c r="AE992">
        <v>102.7</v>
      </c>
      <c r="AF992">
        <v>102.7</v>
      </c>
      <c r="AG992">
        <v>102.7</v>
      </c>
      <c r="AH992">
        <v>102.7</v>
      </c>
    </row>
    <row r="993" spans="1:34" x14ac:dyDescent="0.25">
      <c r="A993" t="s">
        <v>311</v>
      </c>
      <c r="C993">
        <v>62.4</v>
      </c>
      <c r="D993">
        <v>63.6</v>
      </c>
      <c r="E993">
        <v>63.6</v>
      </c>
      <c r="F993">
        <v>63.6</v>
      </c>
      <c r="G993">
        <v>65.900000000000006</v>
      </c>
      <c r="H993">
        <v>65.900000000000006</v>
      </c>
      <c r="I993">
        <v>65.900000000000006</v>
      </c>
      <c r="J993">
        <v>65.900000000000006</v>
      </c>
      <c r="K993">
        <v>65.900000000000006</v>
      </c>
      <c r="L993">
        <v>65.900000000000006</v>
      </c>
      <c r="M993">
        <v>65.900000000000006</v>
      </c>
      <c r="N993">
        <v>65.900000000000006</v>
      </c>
      <c r="O993">
        <v>65.900000000000006</v>
      </c>
      <c r="P993">
        <v>65.900000000000006</v>
      </c>
      <c r="Q993">
        <v>65.900000000000006</v>
      </c>
      <c r="R993">
        <v>65.900000000000006</v>
      </c>
      <c r="S993">
        <v>65.900000000000006</v>
      </c>
      <c r="T993">
        <v>65.900000000000006</v>
      </c>
      <c r="U993">
        <v>65.900000000000006</v>
      </c>
      <c r="V993">
        <v>65.900000000000006</v>
      </c>
      <c r="W993">
        <v>65.900000000000006</v>
      </c>
      <c r="X993">
        <v>65.900000000000006</v>
      </c>
      <c r="Y993">
        <v>65.900000000000006</v>
      </c>
      <c r="Z993">
        <v>65.900000000000006</v>
      </c>
      <c r="AA993">
        <v>65.900000000000006</v>
      </c>
      <c r="AB993">
        <v>65.900000000000006</v>
      </c>
      <c r="AC993">
        <v>65.900000000000006</v>
      </c>
      <c r="AD993">
        <v>65.900000000000006</v>
      </c>
      <c r="AE993">
        <v>65.900000000000006</v>
      </c>
      <c r="AF993">
        <v>65.900000000000006</v>
      </c>
      <c r="AG993">
        <v>65.900000000000006</v>
      </c>
      <c r="AH993">
        <v>65.900000000000006</v>
      </c>
    </row>
    <row r="994" spans="1:34" x14ac:dyDescent="0.25">
      <c r="A994" t="s">
        <v>286</v>
      </c>
      <c r="C994">
        <v>1739.1</v>
      </c>
      <c r="D994">
        <v>1739.3</v>
      </c>
      <c r="E994">
        <v>1797.6</v>
      </c>
      <c r="F994">
        <v>1821.5</v>
      </c>
      <c r="G994">
        <v>1835.1</v>
      </c>
      <c r="H994">
        <v>1842.3</v>
      </c>
      <c r="I994">
        <v>1846.1</v>
      </c>
      <c r="J994">
        <v>1849.7</v>
      </c>
      <c r="K994">
        <v>1853.3</v>
      </c>
      <c r="L994">
        <v>1856.9</v>
      </c>
      <c r="M994">
        <v>1860.5</v>
      </c>
      <c r="N994">
        <v>1864.1</v>
      </c>
      <c r="O994">
        <v>1868</v>
      </c>
      <c r="P994">
        <v>1872.1</v>
      </c>
      <c r="Q994">
        <v>1876.6</v>
      </c>
      <c r="R994">
        <v>1881.7</v>
      </c>
      <c r="S994">
        <v>1887.2</v>
      </c>
      <c r="T994">
        <v>1893.2</v>
      </c>
      <c r="U994">
        <v>1899.7</v>
      </c>
      <c r="V994">
        <v>1906.7</v>
      </c>
      <c r="W994">
        <v>1914</v>
      </c>
      <c r="X994">
        <v>1921.9</v>
      </c>
      <c r="Y994">
        <v>1930.3</v>
      </c>
      <c r="Z994">
        <v>1939.1</v>
      </c>
      <c r="AA994">
        <v>1948.3</v>
      </c>
      <c r="AB994">
        <v>1957.9</v>
      </c>
      <c r="AC994">
        <v>1967.6</v>
      </c>
      <c r="AD994">
        <v>1975.3</v>
      </c>
      <c r="AE994">
        <v>1983.2</v>
      </c>
      <c r="AF994">
        <v>1991.5</v>
      </c>
      <c r="AG994">
        <v>2000.2</v>
      </c>
      <c r="AH994">
        <v>2009.3</v>
      </c>
    </row>
    <row r="995" spans="1:34" x14ac:dyDescent="0.25">
      <c r="A995" t="s">
        <v>310</v>
      </c>
    </row>
    <row r="996" spans="1:34" x14ac:dyDescent="0.25">
      <c r="A996" t="s">
        <v>309</v>
      </c>
      <c r="C996">
        <v>2451.1999999999998</v>
      </c>
      <c r="D996">
        <v>2281.5</v>
      </c>
      <c r="E996">
        <v>2684.2</v>
      </c>
      <c r="F996">
        <v>2765.3</v>
      </c>
      <c r="G996">
        <v>2807.4</v>
      </c>
      <c r="H996">
        <v>2834.7</v>
      </c>
      <c r="I996">
        <v>2849.4</v>
      </c>
      <c r="J996">
        <v>2863.5</v>
      </c>
      <c r="K996">
        <v>2877.4</v>
      </c>
      <c r="L996">
        <v>2891.3</v>
      </c>
      <c r="M996">
        <v>2905.3</v>
      </c>
      <c r="N996">
        <v>2919.6</v>
      </c>
      <c r="O996">
        <v>2934.6</v>
      </c>
      <c r="P996">
        <v>2950.4</v>
      </c>
      <c r="Q996">
        <v>2967.8</v>
      </c>
      <c r="R996">
        <v>2987.4</v>
      </c>
      <c r="S996">
        <v>3008.7</v>
      </c>
      <c r="T996">
        <v>3031.9</v>
      </c>
      <c r="U996">
        <v>3056.8</v>
      </c>
      <c r="V996">
        <v>3083.5</v>
      </c>
      <c r="W996">
        <v>3111.8</v>
      </c>
      <c r="X996">
        <v>3142.1</v>
      </c>
      <c r="Y996">
        <v>3174.3</v>
      </c>
      <c r="Z996">
        <v>3208.1</v>
      </c>
      <c r="AA996">
        <v>3243.4</v>
      </c>
      <c r="AB996">
        <v>3280.3</v>
      </c>
      <c r="AC996">
        <v>3317.6</v>
      </c>
      <c r="AD996">
        <v>3347.3</v>
      </c>
      <c r="AE996">
        <v>3378.3</v>
      </c>
      <c r="AF996">
        <v>3410.6</v>
      </c>
      <c r="AG996">
        <v>3444.5</v>
      </c>
      <c r="AH996">
        <v>3480</v>
      </c>
    </row>
    <row r="997" spans="1:34" x14ac:dyDescent="0.25">
      <c r="A997" t="s">
        <v>308</v>
      </c>
      <c r="C997">
        <v>3478.2</v>
      </c>
      <c r="D997">
        <v>3514.5</v>
      </c>
      <c r="E997">
        <v>3284.4</v>
      </c>
      <c r="F997">
        <v>3284.4</v>
      </c>
      <c r="G997">
        <v>3284.4</v>
      </c>
      <c r="H997">
        <v>3284.4</v>
      </c>
      <c r="I997">
        <v>3284.4</v>
      </c>
      <c r="J997">
        <v>3284.4</v>
      </c>
      <c r="K997">
        <v>3284.4</v>
      </c>
      <c r="L997">
        <v>3284.4</v>
      </c>
      <c r="M997">
        <v>3284.4</v>
      </c>
      <c r="N997">
        <v>3284.4</v>
      </c>
      <c r="O997">
        <v>3284.4</v>
      </c>
      <c r="P997">
        <v>3284.4</v>
      </c>
      <c r="Q997">
        <v>3284.4</v>
      </c>
      <c r="R997">
        <v>3284.4</v>
      </c>
      <c r="S997">
        <v>3284.4</v>
      </c>
      <c r="T997">
        <v>3284.4</v>
      </c>
      <c r="U997">
        <v>3284.4</v>
      </c>
      <c r="V997">
        <v>3284.4</v>
      </c>
      <c r="W997">
        <v>3284.4</v>
      </c>
      <c r="X997">
        <v>3284.4</v>
      </c>
      <c r="Y997">
        <v>3284.4</v>
      </c>
      <c r="Z997">
        <v>3284.4</v>
      </c>
      <c r="AA997">
        <v>3284.4</v>
      </c>
      <c r="AB997">
        <v>3284.4</v>
      </c>
      <c r="AC997">
        <v>3284.4</v>
      </c>
      <c r="AD997">
        <v>3284.4</v>
      </c>
      <c r="AE997">
        <v>3284.4</v>
      </c>
      <c r="AF997">
        <v>3284.4</v>
      </c>
      <c r="AG997">
        <v>3284.4</v>
      </c>
      <c r="AH997">
        <v>3284.4</v>
      </c>
    </row>
    <row r="998" spans="1:34" x14ac:dyDescent="0.25">
      <c r="A998" t="s">
        <v>307</v>
      </c>
      <c r="C998">
        <v>121.4</v>
      </c>
      <c r="D998">
        <v>122.9</v>
      </c>
      <c r="E998">
        <v>73.099999999999994</v>
      </c>
      <c r="F998">
        <v>73.099999999999994</v>
      </c>
      <c r="G998">
        <v>73.099999999999994</v>
      </c>
      <c r="H998">
        <v>73.099999999999994</v>
      </c>
      <c r="I998">
        <v>73.099999999999994</v>
      </c>
      <c r="J998">
        <v>73.099999999999994</v>
      </c>
      <c r="K998">
        <v>73.099999999999994</v>
      </c>
      <c r="L998">
        <v>73.099999999999994</v>
      </c>
      <c r="M998">
        <v>73.099999999999994</v>
      </c>
      <c r="N998">
        <v>73.099999999999994</v>
      </c>
      <c r="O998">
        <v>73.099999999999994</v>
      </c>
      <c r="P998">
        <v>73.099999999999994</v>
      </c>
      <c r="Q998">
        <v>73.099999999999994</v>
      </c>
      <c r="R998">
        <v>73.099999999999994</v>
      </c>
      <c r="S998">
        <v>73.099999999999994</v>
      </c>
      <c r="T998">
        <v>73.099999999999994</v>
      </c>
      <c r="U998">
        <v>73.099999999999994</v>
      </c>
      <c r="V998">
        <v>73.099999999999994</v>
      </c>
      <c r="W998">
        <v>73.099999999999994</v>
      </c>
      <c r="X998">
        <v>73.099999999999994</v>
      </c>
      <c r="Y998">
        <v>73.099999999999994</v>
      </c>
      <c r="Z998">
        <v>73.099999999999994</v>
      </c>
      <c r="AA998">
        <v>73.099999999999994</v>
      </c>
      <c r="AB998">
        <v>73.099999999999994</v>
      </c>
      <c r="AC998">
        <v>73.099999999999994</v>
      </c>
      <c r="AD998">
        <v>73.099999999999994</v>
      </c>
      <c r="AE998">
        <v>73.099999999999994</v>
      </c>
      <c r="AF998">
        <v>73.099999999999994</v>
      </c>
      <c r="AG998">
        <v>73.099999999999994</v>
      </c>
      <c r="AH998">
        <v>73.099999999999994</v>
      </c>
    </row>
    <row r="999" spans="1:34" x14ac:dyDescent="0.25">
      <c r="A999" t="s">
        <v>306</v>
      </c>
      <c r="C999">
        <v>173.6</v>
      </c>
      <c r="D999">
        <v>179.1</v>
      </c>
      <c r="E999">
        <v>174.3</v>
      </c>
      <c r="F999">
        <v>174.3</v>
      </c>
      <c r="G999">
        <v>178</v>
      </c>
      <c r="H999">
        <v>178</v>
      </c>
      <c r="I999">
        <v>178</v>
      </c>
      <c r="J999">
        <v>178</v>
      </c>
      <c r="K999">
        <v>178</v>
      </c>
      <c r="L999">
        <v>178</v>
      </c>
      <c r="M999">
        <v>178</v>
      </c>
      <c r="N999">
        <v>178</v>
      </c>
      <c r="O999">
        <v>178</v>
      </c>
      <c r="P999">
        <v>178</v>
      </c>
      <c r="Q999">
        <v>178</v>
      </c>
      <c r="R999">
        <v>178</v>
      </c>
      <c r="S999">
        <v>178</v>
      </c>
      <c r="T999">
        <v>178</v>
      </c>
      <c r="U999">
        <v>178</v>
      </c>
      <c r="V999">
        <v>178</v>
      </c>
      <c r="W999">
        <v>178</v>
      </c>
      <c r="X999">
        <v>178</v>
      </c>
      <c r="Y999">
        <v>178</v>
      </c>
      <c r="Z999">
        <v>178</v>
      </c>
      <c r="AA999">
        <v>178</v>
      </c>
      <c r="AB999">
        <v>178</v>
      </c>
      <c r="AC999">
        <v>178</v>
      </c>
      <c r="AD999">
        <v>178</v>
      </c>
      <c r="AE999">
        <v>178</v>
      </c>
      <c r="AF999">
        <v>178</v>
      </c>
      <c r="AG999">
        <v>178</v>
      </c>
      <c r="AH999">
        <v>178</v>
      </c>
    </row>
    <row r="1000" spans="1:34" x14ac:dyDescent="0.25">
      <c r="A1000" t="s">
        <v>286</v>
      </c>
      <c r="C1000">
        <v>6224.4</v>
      </c>
      <c r="D1000">
        <v>6098</v>
      </c>
      <c r="E1000">
        <v>6216</v>
      </c>
      <c r="F1000">
        <v>6297.1</v>
      </c>
      <c r="G1000">
        <v>6343</v>
      </c>
      <c r="H1000">
        <v>6370.3</v>
      </c>
      <c r="I1000">
        <v>6385</v>
      </c>
      <c r="J1000">
        <v>6399.1</v>
      </c>
      <c r="K1000">
        <v>6413</v>
      </c>
      <c r="L1000">
        <v>6426.9</v>
      </c>
      <c r="M1000">
        <v>6440.8</v>
      </c>
      <c r="N1000">
        <v>6455.1</v>
      </c>
      <c r="O1000">
        <v>6470.1</v>
      </c>
      <c r="P1000">
        <v>6486</v>
      </c>
      <c r="Q1000">
        <v>6503.4</v>
      </c>
      <c r="R1000">
        <v>6523</v>
      </c>
      <c r="S1000">
        <v>6544.2</v>
      </c>
      <c r="T1000">
        <v>6567.5</v>
      </c>
      <c r="U1000">
        <v>6592.4</v>
      </c>
      <c r="V1000">
        <v>6619.1</v>
      </c>
      <c r="W1000">
        <v>6647.4</v>
      </c>
      <c r="X1000">
        <v>6677.7</v>
      </c>
      <c r="Y1000">
        <v>6709.8</v>
      </c>
      <c r="Z1000">
        <v>6743.6</v>
      </c>
      <c r="AA1000">
        <v>6779</v>
      </c>
      <c r="AB1000">
        <v>6815.8</v>
      </c>
      <c r="AC1000">
        <v>6853.2</v>
      </c>
      <c r="AD1000">
        <v>6882.9</v>
      </c>
      <c r="AE1000">
        <v>6913.8</v>
      </c>
      <c r="AF1000">
        <v>6946.2</v>
      </c>
      <c r="AG1000">
        <v>6980</v>
      </c>
      <c r="AH1000">
        <v>7015.6</v>
      </c>
    </row>
    <row r="1002" spans="1:34" x14ac:dyDescent="0.25">
      <c r="A1002" t="s">
        <v>305</v>
      </c>
      <c r="C1002">
        <v>6166.3</v>
      </c>
      <c r="D1002">
        <v>5953</v>
      </c>
      <c r="E1002">
        <v>5861</v>
      </c>
      <c r="F1002">
        <v>5977.9</v>
      </c>
      <c r="G1002">
        <v>6191.3</v>
      </c>
      <c r="H1002">
        <v>6210.2</v>
      </c>
      <c r="I1002">
        <v>6216.5</v>
      </c>
      <c r="J1002">
        <v>6222.5</v>
      </c>
      <c r="K1002">
        <v>6228.6</v>
      </c>
      <c r="L1002">
        <v>6235.2</v>
      </c>
      <c r="M1002">
        <v>6242.6</v>
      </c>
      <c r="N1002">
        <v>6251.1</v>
      </c>
      <c r="O1002">
        <v>6261.1</v>
      </c>
      <c r="P1002">
        <v>6273</v>
      </c>
      <c r="Q1002">
        <v>6287.5</v>
      </c>
      <c r="R1002">
        <v>6305.3</v>
      </c>
      <c r="S1002">
        <v>6325.9</v>
      </c>
      <c r="T1002">
        <v>6349</v>
      </c>
      <c r="U1002">
        <v>6373.9</v>
      </c>
      <c r="V1002">
        <v>6400.6</v>
      </c>
      <c r="W1002">
        <v>6428.9</v>
      </c>
      <c r="X1002">
        <v>6459.2</v>
      </c>
      <c r="Y1002">
        <v>6491.5</v>
      </c>
      <c r="Z1002">
        <v>6525.4</v>
      </c>
      <c r="AA1002">
        <v>6560.9</v>
      </c>
      <c r="AB1002">
        <v>6598</v>
      </c>
      <c r="AC1002">
        <v>6635.6</v>
      </c>
      <c r="AD1002">
        <v>6665.3</v>
      </c>
      <c r="AE1002">
        <v>6696.3</v>
      </c>
      <c r="AF1002">
        <v>6728.6</v>
      </c>
      <c r="AG1002">
        <v>6762.5</v>
      </c>
      <c r="AH1002">
        <v>6798.2</v>
      </c>
    </row>
    <row r="1003" spans="1:34" x14ac:dyDescent="0.25">
      <c r="A1003" t="s">
        <v>304</v>
      </c>
      <c r="C1003">
        <v>125.3</v>
      </c>
      <c r="D1003">
        <v>118.7</v>
      </c>
      <c r="E1003">
        <v>185</v>
      </c>
      <c r="F1003">
        <v>187.6</v>
      </c>
      <c r="G1003">
        <v>189.1</v>
      </c>
      <c r="H1003">
        <v>189.9</v>
      </c>
      <c r="I1003">
        <v>190.4</v>
      </c>
      <c r="J1003">
        <v>190.9</v>
      </c>
      <c r="K1003">
        <v>191.3</v>
      </c>
      <c r="L1003">
        <v>191.8</v>
      </c>
      <c r="M1003">
        <v>192.2</v>
      </c>
      <c r="N1003">
        <v>192.7</v>
      </c>
      <c r="O1003">
        <v>193.2</v>
      </c>
      <c r="P1003">
        <v>193.7</v>
      </c>
      <c r="Q1003">
        <v>194.3</v>
      </c>
      <c r="R1003">
        <v>194.9</v>
      </c>
      <c r="S1003">
        <v>195.6</v>
      </c>
      <c r="T1003">
        <v>196.4</v>
      </c>
      <c r="U1003">
        <v>197.2</v>
      </c>
      <c r="V1003">
        <v>198.1</v>
      </c>
      <c r="W1003">
        <v>199</v>
      </c>
      <c r="X1003">
        <v>200</v>
      </c>
      <c r="Y1003">
        <v>201</v>
      </c>
      <c r="Z1003">
        <v>202.1</v>
      </c>
      <c r="AA1003">
        <v>203.3</v>
      </c>
      <c r="AB1003">
        <v>204.5</v>
      </c>
      <c r="AC1003">
        <v>205.7</v>
      </c>
      <c r="AD1003">
        <v>206.7</v>
      </c>
      <c r="AE1003">
        <v>207.7</v>
      </c>
      <c r="AF1003">
        <v>208.7</v>
      </c>
      <c r="AG1003">
        <v>209.8</v>
      </c>
      <c r="AH1003">
        <v>211</v>
      </c>
    </row>
    <row r="1005" spans="1:34" x14ac:dyDescent="0.25">
      <c r="A1005" t="s">
        <v>303</v>
      </c>
    </row>
    <row r="1006" spans="1:34" x14ac:dyDescent="0.25">
      <c r="A1006" t="s">
        <v>302</v>
      </c>
      <c r="C1006">
        <v>51.5</v>
      </c>
      <c r="D1006">
        <v>51.3</v>
      </c>
      <c r="E1006">
        <v>58.6</v>
      </c>
      <c r="F1006">
        <v>59.3</v>
      </c>
      <c r="G1006">
        <v>59.7</v>
      </c>
      <c r="H1006">
        <v>59.9</v>
      </c>
      <c r="I1006">
        <v>60.1</v>
      </c>
      <c r="J1006">
        <v>60.2</v>
      </c>
      <c r="K1006">
        <v>60.3</v>
      </c>
      <c r="L1006">
        <v>60.4</v>
      </c>
      <c r="M1006">
        <v>60.5</v>
      </c>
      <c r="N1006">
        <v>60.6</v>
      </c>
      <c r="O1006">
        <v>60.7</v>
      </c>
      <c r="P1006">
        <v>60.9</v>
      </c>
      <c r="Q1006">
        <v>61</v>
      </c>
      <c r="R1006">
        <v>61.2</v>
      </c>
      <c r="S1006">
        <v>61.3</v>
      </c>
      <c r="T1006">
        <v>61.5</v>
      </c>
      <c r="U1006">
        <v>61.7</v>
      </c>
      <c r="V1006">
        <v>61.9</v>
      </c>
      <c r="W1006">
        <v>62.1</v>
      </c>
      <c r="X1006">
        <v>62.4</v>
      </c>
      <c r="Y1006">
        <v>62.6</v>
      </c>
      <c r="Z1006">
        <v>62.9</v>
      </c>
      <c r="AA1006">
        <v>63.2</v>
      </c>
      <c r="AB1006">
        <v>63.4</v>
      </c>
      <c r="AC1006">
        <v>63.7</v>
      </c>
      <c r="AD1006">
        <v>64</v>
      </c>
      <c r="AE1006">
        <v>64.2</v>
      </c>
      <c r="AF1006">
        <v>64.5</v>
      </c>
      <c r="AG1006">
        <v>64.7</v>
      </c>
      <c r="AH1006">
        <v>65</v>
      </c>
    </row>
    <row r="1007" spans="1:34" x14ac:dyDescent="0.25">
      <c r="A1007" t="s">
        <v>301</v>
      </c>
      <c r="C1007">
        <v>112.6</v>
      </c>
      <c r="D1007">
        <v>103.2</v>
      </c>
      <c r="E1007">
        <v>103.2</v>
      </c>
      <c r="F1007">
        <v>103.2</v>
      </c>
      <c r="G1007">
        <v>103.2</v>
      </c>
      <c r="H1007">
        <v>103.2</v>
      </c>
      <c r="I1007">
        <v>103.2</v>
      </c>
      <c r="J1007">
        <v>103.2</v>
      </c>
      <c r="K1007">
        <v>103.2</v>
      </c>
      <c r="L1007">
        <v>103.2</v>
      </c>
      <c r="M1007">
        <v>103.2</v>
      </c>
      <c r="N1007">
        <v>103.2</v>
      </c>
      <c r="O1007">
        <v>103.2</v>
      </c>
      <c r="P1007">
        <v>103.2</v>
      </c>
      <c r="Q1007">
        <v>103.2</v>
      </c>
      <c r="R1007">
        <v>103.2</v>
      </c>
      <c r="S1007">
        <v>103.2</v>
      </c>
      <c r="T1007">
        <v>103.2</v>
      </c>
      <c r="U1007">
        <v>103.2</v>
      </c>
      <c r="V1007">
        <v>103.2</v>
      </c>
      <c r="W1007">
        <v>103.2</v>
      </c>
      <c r="X1007">
        <v>103.2</v>
      </c>
      <c r="Y1007">
        <v>103.2</v>
      </c>
      <c r="Z1007">
        <v>103.2</v>
      </c>
      <c r="AA1007">
        <v>103.2</v>
      </c>
      <c r="AB1007">
        <v>103.2</v>
      </c>
      <c r="AC1007">
        <v>103.2</v>
      </c>
      <c r="AD1007">
        <v>103.2</v>
      </c>
      <c r="AE1007">
        <v>103.2</v>
      </c>
      <c r="AF1007">
        <v>103.2</v>
      </c>
      <c r="AG1007">
        <v>103.2</v>
      </c>
      <c r="AH1007">
        <v>103.2</v>
      </c>
    </row>
    <row r="1008" spans="1:34" x14ac:dyDescent="0.25">
      <c r="A1008" t="s">
        <v>300</v>
      </c>
      <c r="C1008">
        <v>3</v>
      </c>
      <c r="D1008">
        <v>3.9</v>
      </c>
      <c r="E1008">
        <v>1.6</v>
      </c>
      <c r="F1008">
        <v>1.6</v>
      </c>
      <c r="G1008">
        <v>1.6</v>
      </c>
      <c r="H1008">
        <v>1.6</v>
      </c>
      <c r="I1008">
        <v>1.6</v>
      </c>
      <c r="J1008">
        <v>1.6</v>
      </c>
      <c r="K1008">
        <v>1.6</v>
      </c>
      <c r="L1008">
        <v>1.6</v>
      </c>
      <c r="M1008">
        <v>1.6</v>
      </c>
      <c r="N1008">
        <v>1.6</v>
      </c>
      <c r="O1008">
        <v>1.6</v>
      </c>
      <c r="P1008">
        <v>1.6</v>
      </c>
      <c r="Q1008">
        <v>1.6</v>
      </c>
      <c r="R1008">
        <v>1.6</v>
      </c>
      <c r="S1008">
        <v>1.6</v>
      </c>
      <c r="T1008">
        <v>1.6</v>
      </c>
      <c r="U1008">
        <v>1.6</v>
      </c>
      <c r="V1008">
        <v>1.6</v>
      </c>
      <c r="W1008">
        <v>1.6</v>
      </c>
      <c r="X1008">
        <v>1.6</v>
      </c>
      <c r="Y1008">
        <v>1.6</v>
      </c>
      <c r="Z1008">
        <v>1.6</v>
      </c>
      <c r="AA1008">
        <v>1.6</v>
      </c>
      <c r="AB1008">
        <v>1.6</v>
      </c>
      <c r="AC1008">
        <v>1.6</v>
      </c>
      <c r="AD1008">
        <v>1.6</v>
      </c>
      <c r="AE1008">
        <v>1.6</v>
      </c>
      <c r="AF1008">
        <v>1.6</v>
      </c>
      <c r="AG1008">
        <v>1.6</v>
      </c>
      <c r="AH1008">
        <v>1.6</v>
      </c>
    </row>
    <row r="1009" spans="1:34" x14ac:dyDescent="0.25">
      <c r="A1009" t="s">
        <v>299</v>
      </c>
      <c r="C1009">
        <v>8.4</v>
      </c>
      <c r="D1009">
        <v>8.1999999999999993</v>
      </c>
      <c r="E1009">
        <v>8.3000000000000007</v>
      </c>
      <c r="F1009">
        <v>8.3000000000000007</v>
      </c>
      <c r="G1009">
        <v>8.4</v>
      </c>
      <c r="H1009">
        <v>8.4</v>
      </c>
      <c r="I1009">
        <v>8.4</v>
      </c>
      <c r="J1009">
        <v>8.4</v>
      </c>
      <c r="K1009">
        <v>8.4</v>
      </c>
      <c r="L1009">
        <v>8.4</v>
      </c>
      <c r="M1009">
        <v>8.4</v>
      </c>
      <c r="N1009">
        <v>8.4</v>
      </c>
      <c r="O1009">
        <v>8.4</v>
      </c>
      <c r="P1009">
        <v>8.4</v>
      </c>
      <c r="Q1009">
        <v>8.4</v>
      </c>
      <c r="R1009">
        <v>8.4</v>
      </c>
      <c r="S1009">
        <v>8.4</v>
      </c>
      <c r="T1009">
        <v>8.4</v>
      </c>
      <c r="U1009">
        <v>8.4</v>
      </c>
      <c r="V1009">
        <v>8.4</v>
      </c>
      <c r="W1009">
        <v>8.4</v>
      </c>
      <c r="X1009">
        <v>8.4</v>
      </c>
      <c r="Y1009">
        <v>8.4</v>
      </c>
      <c r="Z1009">
        <v>8.4</v>
      </c>
      <c r="AA1009">
        <v>8.4</v>
      </c>
      <c r="AB1009">
        <v>8.4</v>
      </c>
      <c r="AC1009">
        <v>8.4</v>
      </c>
      <c r="AD1009">
        <v>8.4</v>
      </c>
      <c r="AE1009">
        <v>8.4</v>
      </c>
      <c r="AF1009">
        <v>8.4</v>
      </c>
      <c r="AG1009">
        <v>8.4</v>
      </c>
      <c r="AH1009">
        <v>8.4</v>
      </c>
    </row>
    <row r="1010" spans="1:34" x14ac:dyDescent="0.25">
      <c r="A1010" t="s">
        <v>286</v>
      </c>
      <c r="C1010">
        <v>175.5</v>
      </c>
      <c r="D1010">
        <v>166.5</v>
      </c>
      <c r="E1010">
        <v>171.7</v>
      </c>
      <c r="F1010">
        <v>172.4</v>
      </c>
      <c r="G1010">
        <v>172.8</v>
      </c>
      <c r="H1010">
        <v>173.1</v>
      </c>
      <c r="I1010">
        <v>173.2</v>
      </c>
      <c r="J1010">
        <v>173.3</v>
      </c>
      <c r="K1010">
        <v>173.4</v>
      </c>
      <c r="L1010">
        <v>173.5</v>
      </c>
      <c r="M1010">
        <v>173.6</v>
      </c>
      <c r="N1010">
        <v>173.8</v>
      </c>
      <c r="O1010">
        <v>173.9</v>
      </c>
      <c r="P1010">
        <v>174</v>
      </c>
      <c r="Q1010">
        <v>174.1</v>
      </c>
      <c r="R1010">
        <v>174.3</v>
      </c>
      <c r="S1010">
        <v>174.5</v>
      </c>
      <c r="T1010">
        <v>174.6</v>
      </c>
      <c r="U1010">
        <v>174.8</v>
      </c>
      <c r="V1010">
        <v>175.1</v>
      </c>
      <c r="W1010">
        <v>175.3</v>
      </c>
      <c r="X1010">
        <v>175.5</v>
      </c>
      <c r="Y1010">
        <v>175.8</v>
      </c>
      <c r="Z1010">
        <v>176</v>
      </c>
      <c r="AA1010">
        <v>176.3</v>
      </c>
      <c r="AB1010">
        <v>176.6</v>
      </c>
      <c r="AC1010">
        <v>176.9</v>
      </c>
      <c r="AD1010">
        <v>177.1</v>
      </c>
      <c r="AE1010">
        <v>177.4</v>
      </c>
      <c r="AF1010">
        <v>177.6</v>
      </c>
      <c r="AG1010">
        <v>177.9</v>
      </c>
      <c r="AH1010">
        <v>178.1</v>
      </c>
    </row>
    <row r="1012" spans="1:34" s="59" customFormat="1" x14ac:dyDescent="0.25">
      <c r="A1012" s="59" t="s">
        <v>497</v>
      </c>
    </row>
    <row r="1013" spans="1:34" x14ac:dyDescent="0.25">
      <c r="A1013" t="s">
        <v>297</v>
      </c>
    </row>
    <row r="1014" spans="1:34" x14ac:dyDescent="0.25">
      <c r="C1014">
        <v>2019</v>
      </c>
      <c r="D1014">
        <v>2020</v>
      </c>
      <c r="E1014">
        <v>2021</v>
      </c>
      <c r="F1014">
        <v>2022</v>
      </c>
      <c r="G1014">
        <v>2023</v>
      </c>
      <c r="H1014">
        <v>2024</v>
      </c>
      <c r="I1014">
        <v>2025</v>
      </c>
      <c r="J1014">
        <v>2026</v>
      </c>
      <c r="K1014">
        <v>2027</v>
      </c>
      <c r="L1014">
        <v>2028</v>
      </c>
      <c r="M1014">
        <v>2029</v>
      </c>
      <c r="N1014">
        <v>2030</v>
      </c>
      <c r="O1014">
        <v>2031</v>
      </c>
      <c r="P1014">
        <v>2032</v>
      </c>
      <c r="Q1014">
        <v>2033</v>
      </c>
      <c r="R1014">
        <v>2034</v>
      </c>
      <c r="S1014">
        <v>2035</v>
      </c>
      <c r="T1014">
        <v>2036</v>
      </c>
      <c r="U1014">
        <v>2037</v>
      </c>
      <c r="V1014">
        <v>2038</v>
      </c>
      <c r="W1014">
        <v>2039</v>
      </c>
      <c r="X1014">
        <v>2040</v>
      </c>
      <c r="Y1014">
        <v>2041</v>
      </c>
      <c r="Z1014">
        <v>2042</v>
      </c>
      <c r="AA1014">
        <v>2043</v>
      </c>
      <c r="AB1014">
        <v>2044</v>
      </c>
      <c r="AC1014">
        <v>2045</v>
      </c>
      <c r="AD1014">
        <v>2046</v>
      </c>
      <c r="AE1014">
        <v>2047</v>
      </c>
      <c r="AF1014">
        <v>2048</v>
      </c>
      <c r="AG1014">
        <v>2049</v>
      </c>
      <c r="AH1014">
        <v>2050</v>
      </c>
    </row>
    <row r="1016" spans="1:34" x14ac:dyDescent="0.25">
      <c r="A1016" t="s">
        <v>376</v>
      </c>
    </row>
    <row r="1017" spans="1:34" x14ac:dyDescent="0.25">
      <c r="A1017" t="s">
        <v>375</v>
      </c>
      <c r="C1017">
        <v>167.982</v>
      </c>
      <c r="D1017">
        <v>167.268</v>
      </c>
      <c r="E1017">
        <v>173.119</v>
      </c>
      <c r="F1017">
        <v>178.251</v>
      </c>
      <c r="G1017">
        <v>174.16200000000001</v>
      </c>
      <c r="H1017">
        <v>170.28899999999999</v>
      </c>
      <c r="I1017">
        <v>170.04300000000001</v>
      </c>
      <c r="J1017">
        <v>170.91800000000001</v>
      </c>
      <c r="K1017">
        <v>171.977</v>
      </c>
      <c r="L1017">
        <v>173.00399999999999</v>
      </c>
      <c r="M1017">
        <v>173.917</v>
      </c>
      <c r="N1017">
        <v>174.72399999999999</v>
      </c>
      <c r="O1017">
        <v>175.95</v>
      </c>
      <c r="P1017">
        <v>177.36099999999999</v>
      </c>
      <c r="Q1017">
        <v>178.536</v>
      </c>
      <c r="R1017">
        <v>179.79599999999999</v>
      </c>
      <c r="S1017">
        <v>181.136</v>
      </c>
      <c r="T1017">
        <v>182.15799999999999</v>
      </c>
      <c r="U1017">
        <v>183.31899999999999</v>
      </c>
      <c r="V1017">
        <v>184.29599999999999</v>
      </c>
      <c r="W1017">
        <v>185.34800000000001</v>
      </c>
      <c r="X1017">
        <v>186.47</v>
      </c>
      <c r="Y1017">
        <v>187.50700000000001</v>
      </c>
      <c r="Z1017">
        <v>188.64099999999999</v>
      </c>
      <c r="AA1017">
        <v>189.595</v>
      </c>
      <c r="AB1017">
        <v>190.214</v>
      </c>
      <c r="AC1017">
        <v>190.608</v>
      </c>
      <c r="AD1017">
        <v>191.39500000000001</v>
      </c>
      <c r="AE1017">
        <v>192.59</v>
      </c>
      <c r="AF1017">
        <v>193.08600000000001</v>
      </c>
      <c r="AG1017">
        <v>193.76</v>
      </c>
      <c r="AH1017">
        <v>195.15299999999999</v>
      </c>
    </row>
    <row r="1018" spans="1:34" x14ac:dyDescent="0.25">
      <c r="A1018" t="s">
        <v>394</v>
      </c>
      <c r="C1018">
        <v>78.585999999999999</v>
      </c>
      <c r="D1018">
        <v>78.254000000000005</v>
      </c>
      <c r="E1018">
        <v>80.995999999999995</v>
      </c>
      <c r="F1018">
        <v>83.4</v>
      </c>
      <c r="G1018">
        <v>81.486999999999995</v>
      </c>
      <c r="H1018">
        <v>79.671999999999997</v>
      </c>
      <c r="I1018">
        <v>79.554000000000002</v>
      </c>
      <c r="J1018">
        <v>79.962999999999994</v>
      </c>
      <c r="K1018">
        <v>80.460999999999999</v>
      </c>
      <c r="L1018">
        <v>80.945999999999998</v>
      </c>
      <c r="M1018">
        <v>81.376000000000005</v>
      </c>
      <c r="N1018">
        <v>81.757999999999996</v>
      </c>
      <c r="O1018">
        <v>82.337999999999994</v>
      </c>
      <c r="P1018">
        <v>83.003</v>
      </c>
      <c r="Q1018">
        <v>83.557000000000002</v>
      </c>
      <c r="R1018">
        <v>84.149000000000001</v>
      </c>
      <c r="S1018">
        <v>84.778000000000006</v>
      </c>
      <c r="T1018">
        <v>85.259</v>
      </c>
      <c r="U1018">
        <v>85.802999999999997</v>
      </c>
      <c r="V1018">
        <v>86.260999999999996</v>
      </c>
      <c r="W1018">
        <v>86.751999999999995</v>
      </c>
      <c r="X1018">
        <v>87.277000000000001</v>
      </c>
      <c r="Y1018">
        <v>87.763000000000005</v>
      </c>
      <c r="Z1018">
        <v>88.293999999999997</v>
      </c>
      <c r="AA1018">
        <v>88.741</v>
      </c>
      <c r="AB1018">
        <v>89.031000000000006</v>
      </c>
      <c r="AC1018">
        <v>89.215000000000003</v>
      </c>
      <c r="AD1018">
        <v>89.584000000000003</v>
      </c>
      <c r="AE1018">
        <v>90.143000000000001</v>
      </c>
      <c r="AF1018">
        <v>90.375</v>
      </c>
      <c r="AG1018">
        <v>90.691000000000003</v>
      </c>
      <c r="AH1018">
        <v>91.341999999999999</v>
      </c>
    </row>
    <row r="1019" spans="1:34" x14ac:dyDescent="0.25">
      <c r="A1019" t="s">
        <v>374</v>
      </c>
      <c r="C1019">
        <v>365.4</v>
      </c>
      <c r="D1019">
        <v>357.18200000000002</v>
      </c>
      <c r="E1019">
        <v>358.73899999999998</v>
      </c>
      <c r="F1019">
        <v>356.29599999999999</v>
      </c>
      <c r="G1019">
        <v>353.26600000000002</v>
      </c>
      <c r="H1019">
        <v>342.90100000000001</v>
      </c>
      <c r="I1019">
        <v>335.738</v>
      </c>
      <c r="J1019">
        <v>332.81900000000002</v>
      </c>
      <c r="K1019">
        <v>331.62299999999999</v>
      </c>
      <c r="L1019">
        <v>330.14</v>
      </c>
      <c r="M1019">
        <v>328.86099999999999</v>
      </c>
      <c r="N1019">
        <v>327.036</v>
      </c>
      <c r="O1019">
        <v>324.41899999999998</v>
      </c>
      <c r="P1019">
        <v>321.04500000000002</v>
      </c>
      <c r="Q1019">
        <v>319.71100000000001</v>
      </c>
      <c r="R1019">
        <v>320.24099999999999</v>
      </c>
      <c r="S1019">
        <v>321.07799999999997</v>
      </c>
      <c r="T1019">
        <v>321.23200000000003</v>
      </c>
      <c r="U1019">
        <v>320.95699999999999</v>
      </c>
      <c r="V1019">
        <v>321.81099999999998</v>
      </c>
      <c r="W1019">
        <v>322.46899999999999</v>
      </c>
      <c r="X1019">
        <v>322.51100000000002</v>
      </c>
      <c r="Y1019">
        <v>322.125</v>
      </c>
      <c r="Z1019">
        <v>322.33199999999999</v>
      </c>
      <c r="AA1019">
        <v>322.22800000000001</v>
      </c>
      <c r="AB1019">
        <v>321.90499999999997</v>
      </c>
      <c r="AC1019">
        <v>321.548</v>
      </c>
      <c r="AD1019">
        <v>320.65499999999997</v>
      </c>
      <c r="AE1019">
        <v>319.584</v>
      </c>
      <c r="AF1019">
        <v>318.416</v>
      </c>
      <c r="AG1019">
        <v>316.89100000000002</v>
      </c>
      <c r="AH1019">
        <v>314.56599999999997</v>
      </c>
    </row>
    <row r="1021" spans="1:34" x14ac:dyDescent="0.25">
      <c r="A1021" t="s">
        <v>373</v>
      </c>
    </row>
    <row r="1022" spans="1:34" x14ac:dyDescent="0.25">
      <c r="A1022" t="s">
        <v>325</v>
      </c>
      <c r="C1022">
        <v>199.27099999999999</v>
      </c>
      <c r="D1022">
        <v>194.98500000000001</v>
      </c>
      <c r="E1022">
        <v>194.26</v>
      </c>
      <c r="F1022">
        <v>196.46</v>
      </c>
      <c r="G1022">
        <v>195.602</v>
      </c>
      <c r="H1022">
        <v>190.45099999999999</v>
      </c>
      <c r="I1022">
        <v>190.66399999999999</v>
      </c>
      <c r="J1022">
        <v>189.75700000000001</v>
      </c>
      <c r="K1022">
        <v>188.86199999999999</v>
      </c>
      <c r="L1022">
        <v>187.78399999999999</v>
      </c>
      <c r="M1022">
        <v>186.53</v>
      </c>
      <c r="N1022">
        <v>185.173</v>
      </c>
      <c r="O1022">
        <v>184.352</v>
      </c>
      <c r="P1022">
        <v>183.875</v>
      </c>
      <c r="Q1022">
        <v>183.08500000000001</v>
      </c>
      <c r="R1022">
        <v>182.828</v>
      </c>
      <c r="S1022">
        <v>182.92500000000001</v>
      </c>
      <c r="T1022">
        <v>182.672</v>
      </c>
      <c r="U1022">
        <v>182.56100000000001</v>
      </c>
      <c r="V1022">
        <v>182.358</v>
      </c>
      <c r="W1022">
        <v>182.297</v>
      </c>
      <c r="X1022">
        <v>182.39500000000001</v>
      </c>
      <c r="Y1022">
        <v>182.50700000000001</v>
      </c>
      <c r="Z1022">
        <v>182.9</v>
      </c>
      <c r="AA1022">
        <v>183.19800000000001</v>
      </c>
      <c r="AB1022">
        <v>183.202</v>
      </c>
      <c r="AC1022">
        <v>183.06100000000001</v>
      </c>
      <c r="AD1022">
        <v>183.352</v>
      </c>
      <c r="AE1022">
        <v>184.036</v>
      </c>
      <c r="AF1022">
        <v>184.096</v>
      </c>
      <c r="AG1022">
        <v>184.36099999999999</v>
      </c>
      <c r="AH1022">
        <v>185.328</v>
      </c>
    </row>
    <row r="1023" spans="1:34" x14ac:dyDescent="0.25">
      <c r="A1023" t="s">
        <v>370</v>
      </c>
      <c r="C1023">
        <v>382.471</v>
      </c>
      <c r="D1023">
        <v>374.07499999999999</v>
      </c>
      <c r="E1023">
        <v>381.56400000000002</v>
      </c>
      <c r="F1023">
        <v>379.01799999999997</v>
      </c>
      <c r="G1023">
        <v>361.50400000000002</v>
      </c>
      <c r="H1023">
        <v>364.81400000000002</v>
      </c>
      <c r="I1023">
        <v>361.108</v>
      </c>
      <c r="J1023">
        <v>361.06400000000002</v>
      </c>
      <c r="K1023">
        <v>359.26799999999997</v>
      </c>
      <c r="L1023">
        <v>355.72199999999998</v>
      </c>
      <c r="M1023">
        <v>350.45600000000002</v>
      </c>
      <c r="N1023">
        <v>344.50700000000001</v>
      </c>
      <c r="O1023">
        <v>338.91</v>
      </c>
      <c r="P1023">
        <v>333.59399999999999</v>
      </c>
      <c r="Q1023">
        <v>327.33300000000003</v>
      </c>
      <c r="R1023">
        <v>321.89999999999998</v>
      </c>
      <c r="S1023">
        <v>316.95</v>
      </c>
      <c r="T1023">
        <v>313.024</v>
      </c>
      <c r="U1023">
        <v>309.07100000000003</v>
      </c>
      <c r="V1023">
        <v>303.447</v>
      </c>
      <c r="W1023">
        <v>301.33600000000001</v>
      </c>
      <c r="X1023">
        <v>296.38600000000002</v>
      </c>
      <c r="Y1023">
        <v>292.27600000000001</v>
      </c>
      <c r="Z1023">
        <v>290.02499999999998</v>
      </c>
      <c r="AA1023">
        <v>288.77</v>
      </c>
      <c r="AB1023">
        <v>286.935</v>
      </c>
      <c r="AC1023">
        <v>284.24299999999999</v>
      </c>
      <c r="AD1023">
        <v>282.80599999999998</v>
      </c>
      <c r="AE1023">
        <v>282.54300000000001</v>
      </c>
      <c r="AF1023">
        <v>281.51600000000002</v>
      </c>
      <c r="AG1023">
        <v>280.90499999999997</v>
      </c>
      <c r="AH1023">
        <v>280.90600000000001</v>
      </c>
    </row>
    <row r="1024" spans="1:34" x14ac:dyDescent="0.25">
      <c r="A1024" t="s">
        <v>334</v>
      </c>
      <c r="C1024">
        <v>175.44399999999999</v>
      </c>
      <c r="D1024">
        <v>170.386</v>
      </c>
      <c r="E1024">
        <v>184.203</v>
      </c>
      <c r="F1024">
        <v>194.86199999999999</v>
      </c>
      <c r="G1024">
        <v>183.65</v>
      </c>
      <c r="H1024">
        <v>174.477</v>
      </c>
      <c r="I1024">
        <v>166.37200000000001</v>
      </c>
      <c r="J1024">
        <v>162.476</v>
      </c>
      <c r="K1024">
        <v>159.244</v>
      </c>
      <c r="L1024">
        <v>156.55099999999999</v>
      </c>
      <c r="M1024">
        <v>154.32900000000001</v>
      </c>
      <c r="N1024">
        <v>152.37799999999999</v>
      </c>
      <c r="O1024">
        <v>151.06700000000001</v>
      </c>
      <c r="P1024">
        <v>150.11600000000001</v>
      </c>
      <c r="Q1024">
        <v>149.16</v>
      </c>
      <c r="R1024">
        <v>148.465</v>
      </c>
      <c r="S1024">
        <v>148.036</v>
      </c>
      <c r="T1024">
        <v>147.291</v>
      </c>
      <c r="U1024">
        <v>146.73599999999999</v>
      </c>
      <c r="V1024">
        <v>146.27699999999999</v>
      </c>
      <c r="W1024">
        <v>145.52500000000001</v>
      </c>
      <c r="X1024">
        <v>145.309</v>
      </c>
      <c r="Y1024">
        <v>144.97999999999999</v>
      </c>
      <c r="Z1024">
        <v>144.69800000000001</v>
      </c>
      <c r="AA1024">
        <v>144.13900000000001</v>
      </c>
      <c r="AB1024">
        <v>143.464</v>
      </c>
      <c r="AC1024">
        <v>142.76400000000001</v>
      </c>
      <c r="AD1024">
        <v>142.251</v>
      </c>
      <c r="AE1024">
        <v>142.185</v>
      </c>
      <c r="AF1024">
        <v>141.547</v>
      </c>
      <c r="AG1024">
        <v>141.10599999999999</v>
      </c>
      <c r="AH1024">
        <v>141.36799999999999</v>
      </c>
    </row>
    <row r="1025" spans="1:34" x14ac:dyDescent="0.25">
      <c r="A1025" t="s">
        <v>372</v>
      </c>
      <c r="C1025">
        <v>557.91499999999996</v>
      </c>
      <c r="D1025">
        <v>544.46100000000001</v>
      </c>
      <c r="E1025">
        <v>565.76800000000003</v>
      </c>
      <c r="F1025">
        <v>573.88</v>
      </c>
      <c r="G1025">
        <v>545.154</v>
      </c>
      <c r="H1025">
        <v>539.29100000000005</v>
      </c>
      <c r="I1025">
        <v>527.48099999999999</v>
      </c>
      <c r="J1025">
        <v>523.53899999999999</v>
      </c>
      <c r="K1025">
        <v>518.51199999999994</v>
      </c>
      <c r="L1025">
        <v>512.27300000000002</v>
      </c>
      <c r="M1025">
        <v>504.78500000000003</v>
      </c>
      <c r="N1025">
        <v>496.88499999999999</v>
      </c>
      <c r="O1025">
        <v>489.97699999999998</v>
      </c>
      <c r="P1025">
        <v>483.71</v>
      </c>
      <c r="Q1025">
        <v>476.49299999999999</v>
      </c>
      <c r="R1025">
        <v>470.36399999999998</v>
      </c>
      <c r="S1025">
        <v>464.98599999999999</v>
      </c>
      <c r="T1025">
        <v>460.315</v>
      </c>
      <c r="U1025">
        <v>455.80700000000002</v>
      </c>
      <c r="V1025">
        <v>449.72399999999999</v>
      </c>
      <c r="W1025">
        <v>446.86099999999999</v>
      </c>
      <c r="X1025">
        <v>441.69600000000003</v>
      </c>
      <c r="Y1025">
        <v>437.25599999999997</v>
      </c>
      <c r="Z1025">
        <v>434.72300000000001</v>
      </c>
      <c r="AA1025">
        <v>432.90899999999999</v>
      </c>
      <c r="AB1025">
        <v>430.399</v>
      </c>
      <c r="AC1025">
        <v>427.00700000000001</v>
      </c>
      <c r="AD1025">
        <v>425.05599999999998</v>
      </c>
      <c r="AE1025">
        <v>424.72800000000001</v>
      </c>
      <c r="AF1025">
        <v>423.06299999999999</v>
      </c>
      <c r="AG1025">
        <v>422.01100000000002</v>
      </c>
      <c r="AH1025">
        <v>422.274</v>
      </c>
    </row>
    <row r="1026" spans="1:34" x14ac:dyDescent="0.25">
      <c r="A1026" t="s">
        <v>333</v>
      </c>
      <c r="C1026">
        <v>150.98099999999999</v>
      </c>
      <c r="D1026">
        <v>135.27699999999999</v>
      </c>
      <c r="E1026">
        <v>134.46100000000001</v>
      </c>
      <c r="F1026">
        <v>135.892</v>
      </c>
      <c r="G1026">
        <v>119.42100000000001</v>
      </c>
      <c r="H1026">
        <v>112.595</v>
      </c>
      <c r="I1026">
        <v>107.56399999999999</v>
      </c>
      <c r="J1026">
        <v>104.881</v>
      </c>
      <c r="K1026">
        <v>102.425</v>
      </c>
      <c r="L1026">
        <v>100.06699999999999</v>
      </c>
      <c r="M1026">
        <v>97.793999999999997</v>
      </c>
      <c r="N1026">
        <v>95.549000000000007</v>
      </c>
      <c r="O1026">
        <v>93.623000000000005</v>
      </c>
      <c r="P1026">
        <v>91.856999999999999</v>
      </c>
      <c r="Q1026">
        <v>90.141999999999996</v>
      </c>
      <c r="R1026">
        <v>88.406000000000006</v>
      </c>
      <c r="S1026">
        <v>86.706000000000003</v>
      </c>
      <c r="T1026">
        <v>84.421000000000006</v>
      </c>
      <c r="U1026">
        <v>82.33</v>
      </c>
      <c r="V1026">
        <v>80.674999999999997</v>
      </c>
      <c r="W1026">
        <v>78.096999999999994</v>
      </c>
      <c r="X1026">
        <v>76.619</v>
      </c>
      <c r="Y1026">
        <v>74.927000000000007</v>
      </c>
      <c r="Z1026">
        <v>72.837000000000003</v>
      </c>
      <c r="AA1026">
        <v>70.42</v>
      </c>
      <c r="AB1026">
        <v>67.926000000000002</v>
      </c>
      <c r="AC1026">
        <v>65.661000000000001</v>
      </c>
      <c r="AD1026">
        <v>63.423000000000002</v>
      </c>
      <c r="AE1026">
        <v>61.25</v>
      </c>
      <c r="AF1026">
        <v>58.892000000000003</v>
      </c>
      <c r="AG1026">
        <v>56.642000000000003</v>
      </c>
      <c r="AH1026">
        <v>54.805</v>
      </c>
    </row>
    <row r="1027" spans="1:34" x14ac:dyDescent="0.25">
      <c r="A1027" t="s">
        <v>332</v>
      </c>
      <c r="C1027">
        <v>23.088000000000001</v>
      </c>
      <c r="D1027">
        <v>20.324999999999999</v>
      </c>
      <c r="E1027">
        <v>30.274000000000001</v>
      </c>
      <c r="F1027">
        <v>34.951000000000001</v>
      </c>
      <c r="G1027">
        <v>40.573</v>
      </c>
      <c r="H1027">
        <v>27.148</v>
      </c>
      <c r="I1027">
        <v>23.273</v>
      </c>
      <c r="J1027">
        <v>21.742999999999999</v>
      </c>
      <c r="K1027">
        <v>20.544</v>
      </c>
      <c r="L1027">
        <v>19.559000000000001</v>
      </c>
      <c r="M1027">
        <v>19.004999999999999</v>
      </c>
      <c r="N1027">
        <v>18.616</v>
      </c>
      <c r="O1027">
        <v>18.475999999999999</v>
      </c>
      <c r="P1027">
        <v>18.547999999999998</v>
      </c>
      <c r="Q1027">
        <v>18.888999999999999</v>
      </c>
      <c r="R1027">
        <v>19.387</v>
      </c>
      <c r="S1027">
        <v>20.071000000000002</v>
      </c>
      <c r="T1027">
        <v>20.553999999999998</v>
      </c>
      <c r="U1027">
        <v>21.155999999999999</v>
      </c>
      <c r="V1027">
        <v>22.047999999999998</v>
      </c>
      <c r="W1027">
        <v>22.271999999999998</v>
      </c>
      <c r="X1027">
        <v>23.209</v>
      </c>
      <c r="Y1027">
        <v>23.923999999999999</v>
      </c>
      <c r="Z1027">
        <v>24.420999999999999</v>
      </c>
      <c r="AA1027">
        <v>24.53</v>
      </c>
      <c r="AB1027">
        <v>24.72</v>
      </c>
      <c r="AC1027">
        <v>24.98</v>
      </c>
      <c r="AD1027">
        <v>24.994</v>
      </c>
      <c r="AE1027">
        <v>25.221</v>
      </c>
      <c r="AF1027">
        <v>25.184999999999999</v>
      </c>
      <c r="AG1027">
        <v>25.149000000000001</v>
      </c>
      <c r="AH1027">
        <v>25.388999999999999</v>
      </c>
    </row>
    <row r="1028" spans="1:34" x14ac:dyDescent="0.25">
      <c r="A1028" t="s">
        <v>331</v>
      </c>
      <c r="C1028">
        <v>4.024</v>
      </c>
      <c r="D1028">
        <v>4.3419999999999996</v>
      </c>
      <c r="E1028">
        <v>4.3579999999999997</v>
      </c>
      <c r="F1028">
        <v>3.9409999999999998</v>
      </c>
      <c r="G1028">
        <v>4.444</v>
      </c>
      <c r="H1028">
        <v>3.9729999999999999</v>
      </c>
      <c r="I1028">
        <v>3.9220000000000002</v>
      </c>
      <c r="J1028">
        <v>3.9430000000000001</v>
      </c>
      <c r="K1028">
        <v>3.992</v>
      </c>
      <c r="L1028">
        <v>4.0469999999999997</v>
      </c>
      <c r="M1028">
        <v>4.0179999999999998</v>
      </c>
      <c r="N1028">
        <v>4.0030000000000001</v>
      </c>
      <c r="O1028">
        <v>3.98</v>
      </c>
      <c r="P1028">
        <v>3.9729999999999999</v>
      </c>
      <c r="Q1028">
        <v>3.9830000000000001</v>
      </c>
      <c r="R1028">
        <v>4.016</v>
      </c>
      <c r="S1028">
        <v>4.0540000000000003</v>
      </c>
      <c r="T1028">
        <v>4.0839999999999996</v>
      </c>
      <c r="U1028">
        <v>4.1109999999999998</v>
      </c>
      <c r="V1028">
        <v>4.1619999999999999</v>
      </c>
      <c r="W1028">
        <v>4.18</v>
      </c>
      <c r="X1028">
        <v>4.2279999999999998</v>
      </c>
      <c r="Y1028">
        <v>4.258</v>
      </c>
      <c r="Z1028">
        <v>4.2930000000000001</v>
      </c>
      <c r="AA1028">
        <v>4.2969999999999997</v>
      </c>
      <c r="AB1028">
        <v>4.3150000000000004</v>
      </c>
      <c r="AC1028">
        <v>4.3259999999999996</v>
      </c>
      <c r="AD1028">
        <v>4.3129999999999997</v>
      </c>
      <c r="AE1028">
        <v>4.3239999999999998</v>
      </c>
      <c r="AF1028">
        <v>4.3170000000000002</v>
      </c>
      <c r="AG1028">
        <v>4.306</v>
      </c>
      <c r="AH1028">
        <v>4.3140000000000001</v>
      </c>
    </row>
    <row r="1029" spans="1:34" x14ac:dyDescent="0.25">
      <c r="A1029" t="s">
        <v>330</v>
      </c>
      <c r="C1029">
        <v>0.64600000000000002</v>
      </c>
      <c r="D1029">
        <v>0.56599999999999995</v>
      </c>
      <c r="E1029">
        <v>0.55800000000000005</v>
      </c>
      <c r="F1029">
        <v>0.3</v>
      </c>
      <c r="G1029">
        <v>0.32200000000000001</v>
      </c>
      <c r="H1029">
        <v>0.183</v>
      </c>
      <c r="I1029">
        <v>0.192</v>
      </c>
      <c r="J1029">
        <v>0.19700000000000001</v>
      </c>
      <c r="K1029">
        <v>0.20100000000000001</v>
      </c>
      <c r="L1029">
        <v>0.20100000000000001</v>
      </c>
      <c r="M1029">
        <v>0.2</v>
      </c>
      <c r="N1029">
        <v>0.19800000000000001</v>
      </c>
      <c r="O1029">
        <v>0.19500000000000001</v>
      </c>
      <c r="P1029">
        <v>0.191</v>
      </c>
      <c r="Q1029">
        <v>0.188</v>
      </c>
      <c r="R1029">
        <v>0.186</v>
      </c>
      <c r="S1029">
        <v>0.185</v>
      </c>
      <c r="T1029">
        <v>0.185</v>
      </c>
      <c r="U1029">
        <v>0.185</v>
      </c>
      <c r="V1029">
        <v>0.184</v>
      </c>
      <c r="W1029">
        <v>0.184</v>
      </c>
      <c r="X1029">
        <v>0.183</v>
      </c>
      <c r="Y1029">
        <v>0.182</v>
      </c>
      <c r="Z1029">
        <v>0.182</v>
      </c>
      <c r="AA1029">
        <v>0.183</v>
      </c>
      <c r="AB1029">
        <v>0.184</v>
      </c>
      <c r="AC1029">
        <v>0.184</v>
      </c>
      <c r="AD1029">
        <v>0.184</v>
      </c>
      <c r="AE1029">
        <v>0.184</v>
      </c>
      <c r="AF1029">
        <v>0.183</v>
      </c>
      <c r="AG1029">
        <v>0.183</v>
      </c>
      <c r="AH1029">
        <v>0.183</v>
      </c>
    </row>
    <row r="1030" spans="1:34" x14ac:dyDescent="0.25">
      <c r="A1030" t="s">
        <v>288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</row>
    <row r="1031" spans="1:34" x14ac:dyDescent="0.25">
      <c r="A1031" t="s">
        <v>287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</row>
    <row r="1032" spans="1:34" x14ac:dyDescent="0.25">
      <c r="A1032" t="s">
        <v>369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</row>
    <row r="1033" spans="1:34" x14ac:dyDescent="0.25">
      <c r="A1033" t="s">
        <v>329</v>
      </c>
      <c r="C1033">
        <v>592.37800000000004</v>
      </c>
      <c r="D1033">
        <v>560.08399999999995</v>
      </c>
      <c r="E1033">
        <v>550.02499999999998</v>
      </c>
      <c r="F1033">
        <v>552.86400000000003</v>
      </c>
      <c r="G1033">
        <v>593.08399999999995</v>
      </c>
      <c r="H1033">
        <v>579.46799999999996</v>
      </c>
      <c r="I1033">
        <v>579.36199999999997</v>
      </c>
      <c r="J1033">
        <v>583.47699999999998</v>
      </c>
      <c r="K1033">
        <v>588.66099999999994</v>
      </c>
      <c r="L1033">
        <v>593.97500000000002</v>
      </c>
      <c r="M1033">
        <v>598.68799999999999</v>
      </c>
      <c r="N1033">
        <v>603.08500000000004</v>
      </c>
      <c r="O1033">
        <v>609.13699999999994</v>
      </c>
      <c r="P1033">
        <v>615.64599999999996</v>
      </c>
      <c r="Q1033">
        <v>621.49599999999998</v>
      </c>
      <c r="R1033">
        <v>627.149</v>
      </c>
      <c r="S1033">
        <v>632.53800000000001</v>
      </c>
      <c r="T1033">
        <v>636.61400000000003</v>
      </c>
      <c r="U1033">
        <v>641.19000000000005</v>
      </c>
      <c r="V1033">
        <v>644.79399999999998</v>
      </c>
      <c r="W1033">
        <v>648.66600000000005</v>
      </c>
      <c r="X1033">
        <v>653.02700000000004</v>
      </c>
      <c r="Y1033">
        <v>656.85500000000002</v>
      </c>
      <c r="Z1033">
        <v>660.726</v>
      </c>
      <c r="AA1033">
        <v>663.87900000000002</v>
      </c>
      <c r="AB1033">
        <v>665.76700000000005</v>
      </c>
      <c r="AC1033">
        <v>666.89400000000001</v>
      </c>
      <c r="AD1033">
        <v>669.64599999999996</v>
      </c>
      <c r="AE1033">
        <v>674.05499999999995</v>
      </c>
      <c r="AF1033">
        <v>675.76599999999996</v>
      </c>
      <c r="AG1033">
        <v>678.149</v>
      </c>
      <c r="AH1033">
        <v>683.178</v>
      </c>
    </row>
    <row r="1034" spans="1:34" x14ac:dyDescent="0.25">
      <c r="A1034" t="s">
        <v>496</v>
      </c>
      <c r="C1034">
        <v>390.28199999999998</v>
      </c>
      <c r="D1034">
        <v>368.23399999999998</v>
      </c>
      <c r="E1034">
        <v>358.74299999999999</v>
      </c>
      <c r="F1034">
        <v>355.86500000000001</v>
      </c>
      <c r="G1034">
        <v>378.28199999999998</v>
      </c>
      <c r="H1034">
        <v>366.61799999999999</v>
      </c>
      <c r="I1034">
        <v>364.06400000000002</v>
      </c>
      <c r="J1034">
        <v>362.43700000000001</v>
      </c>
      <c r="K1034">
        <v>361.08600000000001</v>
      </c>
      <c r="L1034">
        <v>359.61900000000003</v>
      </c>
      <c r="M1034">
        <v>357.76400000000001</v>
      </c>
      <c r="N1034">
        <v>355.83100000000002</v>
      </c>
      <c r="O1034">
        <v>355.12200000000001</v>
      </c>
      <c r="P1034">
        <v>354.97399999999999</v>
      </c>
      <c r="Q1034">
        <v>354.6</v>
      </c>
      <c r="R1034">
        <v>354.59100000000001</v>
      </c>
      <c r="S1034">
        <v>354.84199999999998</v>
      </c>
      <c r="T1034">
        <v>354.59699999999998</v>
      </c>
      <c r="U1034">
        <v>354.92500000000001</v>
      </c>
      <c r="V1034">
        <v>354.96699999999998</v>
      </c>
      <c r="W1034">
        <v>355.435</v>
      </c>
      <c r="X1034">
        <v>356.42700000000002</v>
      </c>
      <c r="Y1034">
        <v>357.34500000000003</v>
      </c>
      <c r="Z1034">
        <v>358.50700000000001</v>
      </c>
      <c r="AA1034">
        <v>359.45100000000002</v>
      </c>
      <c r="AB1034">
        <v>359.84199999999998</v>
      </c>
      <c r="AC1034">
        <v>359.95400000000001</v>
      </c>
      <c r="AD1034">
        <v>361.06200000000001</v>
      </c>
      <c r="AE1034">
        <v>363.14800000000002</v>
      </c>
      <c r="AF1034">
        <v>363.84399999999999</v>
      </c>
      <c r="AG1034">
        <v>364.97800000000001</v>
      </c>
      <c r="AH1034">
        <v>367.59899999999999</v>
      </c>
    </row>
    <row r="1035" spans="1:34" x14ac:dyDescent="0.25">
      <c r="A1035" t="s">
        <v>417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25">
      <c r="A1036" t="s">
        <v>286</v>
      </c>
      <c r="C1036">
        <v>1918.5840000000001</v>
      </c>
      <c r="D1036">
        <v>1828.2729999999999</v>
      </c>
      <c r="E1036">
        <v>1838.4480000000001</v>
      </c>
      <c r="F1036">
        <v>1854.152</v>
      </c>
      <c r="G1036">
        <v>1876.8820000000001</v>
      </c>
      <c r="H1036">
        <v>1819.7280000000001</v>
      </c>
      <c r="I1036">
        <v>1796.521</v>
      </c>
      <c r="J1036">
        <v>1789.9739999999999</v>
      </c>
      <c r="K1036">
        <v>1784.2829999999999</v>
      </c>
      <c r="L1036">
        <v>1777.5260000000001</v>
      </c>
      <c r="M1036">
        <v>1768.7840000000001</v>
      </c>
      <c r="N1036">
        <v>1759.3389999999999</v>
      </c>
      <c r="O1036">
        <v>1754.8620000000001</v>
      </c>
      <c r="P1036">
        <v>1752.7719999999999</v>
      </c>
      <c r="Q1036">
        <v>1748.877</v>
      </c>
      <c r="R1036">
        <v>1746.9280000000001</v>
      </c>
      <c r="S1036">
        <v>1746.309</v>
      </c>
      <c r="T1036">
        <v>1743.442</v>
      </c>
      <c r="U1036">
        <v>1742.2639999999999</v>
      </c>
      <c r="V1036">
        <v>1738.9110000000001</v>
      </c>
      <c r="W1036">
        <v>1737.992</v>
      </c>
      <c r="X1036">
        <v>1737.7840000000001</v>
      </c>
      <c r="Y1036">
        <v>1737.2550000000001</v>
      </c>
      <c r="Z1036">
        <v>1738.59</v>
      </c>
      <c r="AA1036">
        <v>1738.8679999999999</v>
      </c>
      <c r="AB1036">
        <v>1736.3530000000001</v>
      </c>
      <c r="AC1036">
        <v>1732.066</v>
      </c>
      <c r="AD1036">
        <v>1732.03</v>
      </c>
      <c r="AE1036">
        <v>1736.9459999999999</v>
      </c>
      <c r="AF1036">
        <v>1735.346</v>
      </c>
      <c r="AG1036">
        <v>1735.779</v>
      </c>
      <c r="AH1036">
        <v>1743.07</v>
      </c>
    </row>
    <row r="1038" spans="1:34" x14ac:dyDescent="0.25">
      <c r="A1038" t="s">
        <v>393</v>
      </c>
    </row>
    <row r="1039" spans="1:34" x14ac:dyDescent="0.25">
      <c r="A1039" t="s">
        <v>325</v>
      </c>
      <c r="C1039">
        <v>2.536</v>
      </c>
      <c r="D1039">
        <v>2.492</v>
      </c>
      <c r="E1039">
        <v>2.3980000000000001</v>
      </c>
      <c r="F1039">
        <v>2.3559999999999999</v>
      </c>
      <c r="G1039">
        <v>2.4</v>
      </c>
      <c r="H1039">
        <v>2.39</v>
      </c>
      <c r="I1039">
        <v>2.3969999999999998</v>
      </c>
      <c r="J1039">
        <v>2.3730000000000002</v>
      </c>
      <c r="K1039">
        <v>2.347</v>
      </c>
      <c r="L1039">
        <v>2.3199999999999998</v>
      </c>
      <c r="M1039">
        <v>2.2919999999999998</v>
      </c>
      <c r="N1039">
        <v>2.2650000000000001</v>
      </c>
      <c r="O1039">
        <v>2.2389999999999999</v>
      </c>
      <c r="P1039">
        <v>2.2149999999999999</v>
      </c>
      <c r="Q1039">
        <v>2.1909999999999998</v>
      </c>
      <c r="R1039">
        <v>2.173</v>
      </c>
      <c r="S1039">
        <v>2.1579999999999999</v>
      </c>
      <c r="T1039">
        <v>2.1429999999999998</v>
      </c>
      <c r="U1039">
        <v>2.1280000000000001</v>
      </c>
      <c r="V1039">
        <v>2.1139999999999999</v>
      </c>
      <c r="W1039">
        <v>2.101</v>
      </c>
      <c r="X1039">
        <v>2.09</v>
      </c>
      <c r="Y1039">
        <v>2.08</v>
      </c>
      <c r="Z1039">
        <v>2.0710000000000002</v>
      </c>
      <c r="AA1039">
        <v>2.0640000000000001</v>
      </c>
      <c r="AB1039">
        <v>2.0579999999999998</v>
      </c>
      <c r="AC1039">
        <v>2.052</v>
      </c>
      <c r="AD1039">
        <v>2.0470000000000002</v>
      </c>
      <c r="AE1039">
        <v>2.0419999999999998</v>
      </c>
      <c r="AF1039">
        <v>2.0369999999999999</v>
      </c>
      <c r="AG1039">
        <v>2.0329999999999999</v>
      </c>
      <c r="AH1039">
        <v>2.0289999999999999</v>
      </c>
    </row>
    <row r="1040" spans="1:34" x14ac:dyDescent="0.25">
      <c r="A1040" t="s">
        <v>370</v>
      </c>
      <c r="C1040">
        <v>4.867</v>
      </c>
      <c r="D1040">
        <v>4.78</v>
      </c>
      <c r="E1040">
        <v>4.7110000000000003</v>
      </c>
      <c r="F1040">
        <v>4.5449999999999999</v>
      </c>
      <c r="G1040">
        <v>4.4359999999999999</v>
      </c>
      <c r="H1040">
        <v>4.5789999999999997</v>
      </c>
      <c r="I1040">
        <v>4.5389999999999997</v>
      </c>
      <c r="J1040">
        <v>4.5149999999999997</v>
      </c>
      <c r="K1040">
        <v>4.4649999999999999</v>
      </c>
      <c r="L1040">
        <v>4.3949999999999996</v>
      </c>
      <c r="M1040">
        <v>4.3070000000000004</v>
      </c>
      <c r="N1040">
        <v>4.2140000000000004</v>
      </c>
      <c r="O1040">
        <v>4.1159999999999997</v>
      </c>
      <c r="P1040">
        <v>4.0190000000000001</v>
      </c>
      <c r="Q1040">
        <v>3.9180000000000001</v>
      </c>
      <c r="R1040">
        <v>3.8250000000000002</v>
      </c>
      <c r="S1040">
        <v>3.7389999999999999</v>
      </c>
      <c r="T1040">
        <v>3.6709999999999998</v>
      </c>
      <c r="U1040">
        <v>3.6019999999999999</v>
      </c>
      <c r="V1040">
        <v>3.5179999999999998</v>
      </c>
      <c r="W1040">
        <v>3.4740000000000002</v>
      </c>
      <c r="X1040">
        <v>3.3959999999999999</v>
      </c>
      <c r="Y1040">
        <v>3.33</v>
      </c>
      <c r="Z1040">
        <v>3.2850000000000001</v>
      </c>
      <c r="AA1040">
        <v>3.254</v>
      </c>
      <c r="AB1040">
        <v>3.2229999999999999</v>
      </c>
      <c r="AC1040">
        <v>3.1859999999999999</v>
      </c>
      <c r="AD1040">
        <v>3.157</v>
      </c>
      <c r="AE1040">
        <v>3.1339999999999999</v>
      </c>
      <c r="AF1040">
        <v>3.1150000000000002</v>
      </c>
      <c r="AG1040">
        <v>3.097</v>
      </c>
      <c r="AH1040">
        <v>3.0750000000000002</v>
      </c>
    </row>
    <row r="1041" spans="1:34" x14ac:dyDescent="0.25">
      <c r="A1041" t="s">
        <v>334</v>
      </c>
      <c r="C1041">
        <v>2.2330000000000001</v>
      </c>
      <c r="D1041">
        <v>2.177</v>
      </c>
      <c r="E1041">
        <v>2.274</v>
      </c>
      <c r="F1041">
        <v>2.3359999999999999</v>
      </c>
      <c r="G1041">
        <v>2.254</v>
      </c>
      <c r="H1041">
        <v>2.19</v>
      </c>
      <c r="I1041">
        <v>2.0910000000000002</v>
      </c>
      <c r="J1041">
        <v>2.032</v>
      </c>
      <c r="K1041">
        <v>1.9790000000000001</v>
      </c>
      <c r="L1041">
        <v>1.9339999999999999</v>
      </c>
      <c r="M1041">
        <v>1.8959999999999999</v>
      </c>
      <c r="N1041">
        <v>1.8640000000000001</v>
      </c>
      <c r="O1041">
        <v>1.835</v>
      </c>
      <c r="P1041">
        <v>1.8089999999999999</v>
      </c>
      <c r="Q1041">
        <v>1.7849999999999999</v>
      </c>
      <c r="R1041">
        <v>1.764</v>
      </c>
      <c r="S1041">
        <v>1.746</v>
      </c>
      <c r="T1041">
        <v>1.728</v>
      </c>
      <c r="U1041">
        <v>1.71</v>
      </c>
      <c r="V1041">
        <v>1.696</v>
      </c>
      <c r="W1041">
        <v>1.677</v>
      </c>
      <c r="X1041">
        <v>1.665</v>
      </c>
      <c r="Y1041">
        <v>1.6519999999999999</v>
      </c>
      <c r="Z1041">
        <v>1.639</v>
      </c>
      <c r="AA1041">
        <v>1.6240000000000001</v>
      </c>
      <c r="AB1041">
        <v>1.611</v>
      </c>
      <c r="AC1041">
        <v>1.6</v>
      </c>
      <c r="AD1041">
        <v>1.5880000000000001</v>
      </c>
      <c r="AE1041">
        <v>1.577</v>
      </c>
      <c r="AF1041">
        <v>1.5660000000000001</v>
      </c>
      <c r="AG1041">
        <v>1.556</v>
      </c>
      <c r="AH1041">
        <v>1.548</v>
      </c>
    </row>
    <row r="1042" spans="1:34" x14ac:dyDescent="0.25">
      <c r="A1042" t="s">
        <v>333</v>
      </c>
      <c r="C1042">
        <v>1.921</v>
      </c>
      <c r="D1042">
        <v>1.7290000000000001</v>
      </c>
      <c r="E1042">
        <v>1.66</v>
      </c>
      <c r="F1042">
        <v>1.629</v>
      </c>
      <c r="G1042">
        <v>1.466</v>
      </c>
      <c r="H1042">
        <v>1.413</v>
      </c>
      <c r="I1042">
        <v>1.3520000000000001</v>
      </c>
      <c r="J1042">
        <v>1.3120000000000001</v>
      </c>
      <c r="K1042">
        <v>1.2729999999999999</v>
      </c>
      <c r="L1042">
        <v>1.236</v>
      </c>
      <c r="M1042">
        <v>1.202</v>
      </c>
      <c r="N1042">
        <v>1.169</v>
      </c>
      <c r="O1042">
        <v>1.137</v>
      </c>
      <c r="P1042">
        <v>1.107</v>
      </c>
      <c r="Q1042">
        <v>1.079</v>
      </c>
      <c r="R1042">
        <v>1.0509999999999999</v>
      </c>
      <c r="S1042">
        <v>1.0229999999999999</v>
      </c>
      <c r="T1042">
        <v>0.99</v>
      </c>
      <c r="U1042">
        <v>0.96</v>
      </c>
      <c r="V1042">
        <v>0.93500000000000005</v>
      </c>
      <c r="W1042">
        <v>0.9</v>
      </c>
      <c r="X1042">
        <v>0.878</v>
      </c>
      <c r="Y1042">
        <v>0.85399999999999998</v>
      </c>
      <c r="Z1042">
        <v>0.82499999999999996</v>
      </c>
      <c r="AA1042">
        <v>0.79400000000000004</v>
      </c>
      <c r="AB1042">
        <v>0.76300000000000001</v>
      </c>
      <c r="AC1042">
        <v>0.73599999999999999</v>
      </c>
      <c r="AD1042">
        <v>0.70799999999999996</v>
      </c>
      <c r="AE1042">
        <v>0.67900000000000005</v>
      </c>
      <c r="AF1042">
        <v>0.65200000000000002</v>
      </c>
      <c r="AG1042">
        <v>0.625</v>
      </c>
      <c r="AH1042">
        <v>0.6</v>
      </c>
    </row>
    <row r="1043" spans="1:34" x14ac:dyDescent="0.25">
      <c r="A1043" t="s">
        <v>332</v>
      </c>
      <c r="C1043">
        <v>0.29399999999999998</v>
      </c>
      <c r="D1043">
        <v>0.26</v>
      </c>
      <c r="E1043">
        <v>0.374</v>
      </c>
      <c r="F1043">
        <v>0.41899999999999998</v>
      </c>
      <c r="G1043">
        <v>0.498</v>
      </c>
      <c r="H1043">
        <v>0.34100000000000003</v>
      </c>
      <c r="I1043">
        <v>0.29299999999999998</v>
      </c>
      <c r="J1043">
        <v>0.27200000000000002</v>
      </c>
      <c r="K1043">
        <v>0.255</v>
      </c>
      <c r="L1043">
        <v>0.24199999999999999</v>
      </c>
      <c r="M1043">
        <v>0.23400000000000001</v>
      </c>
      <c r="N1043">
        <v>0.22800000000000001</v>
      </c>
      <c r="O1043">
        <v>0.224</v>
      </c>
      <c r="P1043">
        <v>0.223</v>
      </c>
      <c r="Q1043">
        <v>0.22600000000000001</v>
      </c>
      <c r="R1043">
        <v>0.23</v>
      </c>
      <c r="S1043">
        <v>0.23699999999999999</v>
      </c>
      <c r="T1043">
        <v>0.24099999999999999</v>
      </c>
      <c r="U1043">
        <v>0.247</v>
      </c>
      <c r="V1043">
        <v>0.25600000000000001</v>
      </c>
      <c r="W1043">
        <v>0.25700000000000001</v>
      </c>
      <c r="X1043">
        <v>0.26600000000000001</v>
      </c>
      <c r="Y1043">
        <v>0.27300000000000002</v>
      </c>
      <c r="Z1043">
        <v>0.27700000000000002</v>
      </c>
      <c r="AA1043">
        <v>0.27600000000000002</v>
      </c>
      <c r="AB1043">
        <v>0.27800000000000002</v>
      </c>
      <c r="AC1043">
        <v>0.28000000000000003</v>
      </c>
      <c r="AD1043">
        <v>0.27900000000000003</v>
      </c>
      <c r="AE1043">
        <v>0.28000000000000003</v>
      </c>
      <c r="AF1043">
        <v>0.27900000000000003</v>
      </c>
      <c r="AG1043">
        <v>0.27700000000000002</v>
      </c>
      <c r="AH1043">
        <v>0.27800000000000002</v>
      </c>
    </row>
    <row r="1044" spans="1:34" x14ac:dyDescent="0.25">
      <c r="A1044" t="s">
        <v>331</v>
      </c>
      <c r="C1044">
        <v>5.0999999999999997E-2</v>
      </c>
      <c r="D1044">
        <v>5.5E-2</v>
      </c>
      <c r="E1044">
        <v>5.3999999999999999E-2</v>
      </c>
      <c r="F1044">
        <v>4.7E-2</v>
      </c>
      <c r="G1044">
        <v>5.5E-2</v>
      </c>
      <c r="H1044">
        <v>0.05</v>
      </c>
      <c r="I1044">
        <v>4.9000000000000002E-2</v>
      </c>
      <c r="J1044">
        <v>4.9000000000000002E-2</v>
      </c>
      <c r="K1044">
        <v>0.05</v>
      </c>
      <c r="L1044">
        <v>0.05</v>
      </c>
      <c r="M1044">
        <v>4.9000000000000002E-2</v>
      </c>
      <c r="N1044">
        <v>4.9000000000000002E-2</v>
      </c>
      <c r="O1044">
        <v>4.8000000000000001E-2</v>
      </c>
      <c r="P1044">
        <v>4.8000000000000001E-2</v>
      </c>
      <c r="Q1044">
        <v>4.8000000000000001E-2</v>
      </c>
      <c r="R1044">
        <v>4.8000000000000001E-2</v>
      </c>
      <c r="S1044">
        <v>4.8000000000000001E-2</v>
      </c>
      <c r="T1044">
        <v>4.8000000000000001E-2</v>
      </c>
      <c r="U1044">
        <v>4.8000000000000001E-2</v>
      </c>
      <c r="V1044">
        <v>4.8000000000000001E-2</v>
      </c>
      <c r="W1044">
        <v>4.8000000000000001E-2</v>
      </c>
      <c r="X1044">
        <v>4.8000000000000001E-2</v>
      </c>
      <c r="Y1044">
        <v>4.9000000000000002E-2</v>
      </c>
      <c r="Z1044">
        <v>4.9000000000000002E-2</v>
      </c>
      <c r="AA1044">
        <v>4.8000000000000001E-2</v>
      </c>
      <c r="AB1044">
        <v>4.8000000000000001E-2</v>
      </c>
      <c r="AC1044">
        <v>4.8000000000000001E-2</v>
      </c>
      <c r="AD1044">
        <v>4.8000000000000001E-2</v>
      </c>
      <c r="AE1044">
        <v>4.8000000000000001E-2</v>
      </c>
      <c r="AF1044">
        <v>4.8000000000000001E-2</v>
      </c>
      <c r="AG1044">
        <v>4.7E-2</v>
      </c>
      <c r="AH1044">
        <v>4.7E-2</v>
      </c>
    </row>
    <row r="1045" spans="1:34" x14ac:dyDescent="0.25">
      <c r="A1045" t="s">
        <v>330</v>
      </c>
      <c r="C1045">
        <v>8.0000000000000002E-3</v>
      </c>
      <c r="D1045">
        <v>7.0000000000000001E-3</v>
      </c>
      <c r="E1045">
        <v>7.0000000000000001E-3</v>
      </c>
      <c r="F1045">
        <v>4.0000000000000001E-3</v>
      </c>
      <c r="G1045">
        <v>4.0000000000000001E-3</v>
      </c>
      <c r="H1045">
        <v>2E-3</v>
      </c>
      <c r="I1045">
        <v>2E-3</v>
      </c>
      <c r="J1045">
        <v>2E-3</v>
      </c>
      <c r="K1045">
        <v>2E-3</v>
      </c>
      <c r="L1045">
        <v>2E-3</v>
      </c>
      <c r="M1045">
        <v>2E-3</v>
      </c>
      <c r="N1045">
        <v>2E-3</v>
      </c>
      <c r="O1045">
        <v>2E-3</v>
      </c>
      <c r="P1045">
        <v>2E-3</v>
      </c>
      <c r="Q1045">
        <v>2E-3</v>
      </c>
      <c r="R1045">
        <v>2E-3</v>
      </c>
      <c r="S1045">
        <v>2E-3</v>
      </c>
      <c r="T1045">
        <v>2E-3</v>
      </c>
      <c r="U1045">
        <v>2E-3</v>
      </c>
      <c r="V1045">
        <v>2E-3</v>
      </c>
      <c r="W1045">
        <v>2E-3</v>
      </c>
      <c r="X1045">
        <v>2E-3</v>
      </c>
      <c r="Y1045">
        <v>2E-3</v>
      </c>
      <c r="Z1045">
        <v>2E-3</v>
      </c>
      <c r="AA1045">
        <v>2E-3</v>
      </c>
      <c r="AB1045">
        <v>2E-3</v>
      </c>
      <c r="AC1045">
        <v>2E-3</v>
      </c>
      <c r="AD1045">
        <v>2E-3</v>
      </c>
      <c r="AE1045">
        <v>2E-3</v>
      </c>
      <c r="AF1045">
        <v>2E-3</v>
      </c>
      <c r="AG1045">
        <v>2E-3</v>
      </c>
      <c r="AH1045">
        <v>2E-3</v>
      </c>
    </row>
    <row r="1046" spans="1:34" x14ac:dyDescent="0.25">
      <c r="A1046" t="s">
        <v>288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25">
      <c r="A1047" t="s">
        <v>287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25">
      <c r="A1048" t="s">
        <v>369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25">
      <c r="A1049" t="s">
        <v>329</v>
      </c>
      <c r="C1049">
        <v>7.5380000000000003</v>
      </c>
      <c r="D1049">
        <v>7.157</v>
      </c>
      <c r="E1049">
        <v>6.7910000000000004</v>
      </c>
      <c r="F1049">
        <v>6.6289999999999996</v>
      </c>
      <c r="G1049">
        <v>7.2779999999999996</v>
      </c>
      <c r="H1049">
        <v>7.2729999999999997</v>
      </c>
      <c r="I1049">
        <v>7.2830000000000004</v>
      </c>
      <c r="J1049">
        <v>7.2969999999999997</v>
      </c>
      <c r="K1049">
        <v>7.3159999999999998</v>
      </c>
      <c r="L1049">
        <v>7.3380000000000001</v>
      </c>
      <c r="M1049">
        <v>7.3570000000000002</v>
      </c>
      <c r="N1049">
        <v>7.3760000000000003</v>
      </c>
      <c r="O1049">
        <v>7.3979999999999997</v>
      </c>
      <c r="P1049">
        <v>7.4169999999999998</v>
      </c>
      <c r="Q1049">
        <v>7.4379999999999997</v>
      </c>
      <c r="R1049">
        <v>7.4530000000000003</v>
      </c>
      <c r="S1049">
        <v>7.4610000000000003</v>
      </c>
      <c r="T1049">
        <v>7.4669999999999996</v>
      </c>
      <c r="U1049">
        <v>7.4729999999999999</v>
      </c>
      <c r="V1049">
        <v>7.4749999999999996</v>
      </c>
      <c r="W1049">
        <v>7.4770000000000003</v>
      </c>
      <c r="X1049">
        <v>7.4820000000000002</v>
      </c>
      <c r="Y1049">
        <v>7.484</v>
      </c>
      <c r="Z1049">
        <v>7.4829999999999997</v>
      </c>
      <c r="AA1049">
        <v>7.4809999999999999</v>
      </c>
      <c r="AB1049">
        <v>7.4779999999999998</v>
      </c>
      <c r="AC1049">
        <v>7.4749999999999996</v>
      </c>
      <c r="AD1049">
        <v>7.4749999999999996</v>
      </c>
      <c r="AE1049">
        <v>7.4779999999999998</v>
      </c>
      <c r="AF1049">
        <v>7.4770000000000003</v>
      </c>
      <c r="AG1049">
        <v>7.4779999999999998</v>
      </c>
      <c r="AH1049">
        <v>7.4790000000000001</v>
      </c>
    </row>
    <row r="1050" spans="1:34" x14ac:dyDescent="0.25">
      <c r="A1050" t="s">
        <v>496</v>
      </c>
      <c r="C1050">
        <v>4.9660000000000002</v>
      </c>
      <c r="D1050">
        <v>4.7060000000000004</v>
      </c>
      <c r="E1050">
        <v>4.4290000000000003</v>
      </c>
      <c r="F1050">
        <v>4.2670000000000003</v>
      </c>
      <c r="G1050">
        <v>4.6420000000000003</v>
      </c>
      <c r="H1050">
        <v>4.6020000000000003</v>
      </c>
      <c r="I1050">
        <v>4.5759999999999996</v>
      </c>
      <c r="J1050">
        <v>4.5330000000000004</v>
      </c>
      <c r="K1050">
        <v>4.4880000000000004</v>
      </c>
      <c r="L1050">
        <v>4.4429999999999996</v>
      </c>
      <c r="M1050">
        <v>4.3959999999999999</v>
      </c>
      <c r="N1050">
        <v>4.3520000000000003</v>
      </c>
      <c r="O1050">
        <v>4.3129999999999997</v>
      </c>
      <c r="P1050">
        <v>4.2770000000000001</v>
      </c>
      <c r="Q1050">
        <v>4.2439999999999998</v>
      </c>
      <c r="R1050">
        <v>4.2140000000000004</v>
      </c>
      <c r="S1050">
        <v>4.1859999999999999</v>
      </c>
      <c r="T1050">
        <v>4.1589999999999998</v>
      </c>
      <c r="U1050">
        <v>4.1369999999999996</v>
      </c>
      <c r="V1050">
        <v>4.1150000000000002</v>
      </c>
      <c r="W1050">
        <v>4.0970000000000004</v>
      </c>
      <c r="X1050">
        <v>4.0839999999999996</v>
      </c>
      <c r="Y1050">
        <v>4.0720000000000001</v>
      </c>
      <c r="Z1050">
        <v>4.0599999999999996</v>
      </c>
      <c r="AA1050">
        <v>4.0510000000000002</v>
      </c>
      <c r="AB1050">
        <v>4.0419999999999998</v>
      </c>
      <c r="AC1050">
        <v>4.0350000000000001</v>
      </c>
      <c r="AD1050">
        <v>4.03</v>
      </c>
      <c r="AE1050">
        <v>4.0289999999999999</v>
      </c>
      <c r="AF1050">
        <v>4.0259999999999998</v>
      </c>
      <c r="AG1050">
        <v>4.024</v>
      </c>
      <c r="AH1050">
        <v>4.024</v>
      </c>
    </row>
    <row r="1051" spans="1:34" x14ac:dyDescent="0.25">
      <c r="A1051" t="s">
        <v>417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3" spans="1:34" x14ac:dyDescent="0.25">
      <c r="A1053" t="s">
        <v>368</v>
      </c>
    </row>
    <row r="1055" spans="1:34" x14ac:dyDescent="0.25">
      <c r="A1055" t="s">
        <v>367</v>
      </c>
    </row>
    <row r="1056" spans="1:34" x14ac:dyDescent="0.25">
      <c r="A1056" t="s">
        <v>366</v>
      </c>
      <c r="C1056">
        <v>5.8380000000000001</v>
      </c>
      <c r="D1056">
        <v>5.7960000000000003</v>
      </c>
      <c r="E1056">
        <v>5.6470000000000002</v>
      </c>
      <c r="F1056">
        <v>5.508</v>
      </c>
      <c r="G1056">
        <v>5.6520000000000001</v>
      </c>
      <c r="H1056">
        <v>5.694</v>
      </c>
      <c r="I1056">
        <v>5.7560000000000002</v>
      </c>
      <c r="J1056">
        <v>5.84</v>
      </c>
      <c r="K1056">
        <v>5.92</v>
      </c>
      <c r="L1056">
        <v>5.9669999999999996</v>
      </c>
      <c r="M1056">
        <v>5.99</v>
      </c>
      <c r="N1056">
        <v>5.9829999999999997</v>
      </c>
      <c r="O1056">
        <v>5.9649999999999999</v>
      </c>
      <c r="P1056">
        <v>5.9409999999999998</v>
      </c>
      <c r="Q1056">
        <v>5.8860000000000001</v>
      </c>
      <c r="R1056">
        <v>5.8970000000000002</v>
      </c>
      <c r="S1056">
        <v>5.9329999999999998</v>
      </c>
      <c r="T1056">
        <v>5.9349999999999996</v>
      </c>
      <c r="U1056">
        <v>5.9219999999999997</v>
      </c>
      <c r="V1056">
        <v>5.91</v>
      </c>
      <c r="W1056">
        <v>5.8959999999999999</v>
      </c>
      <c r="X1056">
        <v>5.8860000000000001</v>
      </c>
      <c r="Y1056">
        <v>5.8769999999999998</v>
      </c>
      <c r="Z1056">
        <v>5.8959999999999999</v>
      </c>
      <c r="AA1056">
        <v>5.9169999999999998</v>
      </c>
      <c r="AB1056">
        <v>5.9240000000000004</v>
      </c>
      <c r="AC1056">
        <v>5.9359999999999999</v>
      </c>
      <c r="AD1056">
        <v>5.9569999999999999</v>
      </c>
      <c r="AE1056">
        <v>5.98</v>
      </c>
      <c r="AF1056">
        <v>5.9870000000000001</v>
      </c>
      <c r="AG1056">
        <v>5.9980000000000002</v>
      </c>
      <c r="AH1056">
        <v>6.0179999999999998</v>
      </c>
    </row>
    <row r="1057" spans="1:34" x14ac:dyDescent="0.25">
      <c r="A1057" t="s">
        <v>365</v>
      </c>
      <c r="C1057">
        <v>6.4870000000000001</v>
      </c>
      <c r="D1057">
        <v>6.44</v>
      </c>
      <c r="E1057">
        <v>6.274</v>
      </c>
      <c r="F1057">
        <v>6.12</v>
      </c>
      <c r="G1057">
        <v>6.28</v>
      </c>
      <c r="H1057">
        <v>6.3259999999999996</v>
      </c>
      <c r="I1057">
        <v>6.3949999999999996</v>
      </c>
      <c r="J1057">
        <v>6.4889999999999999</v>
      </c>
      <c r="K1057">
        <v>6.577</v>
      </c>
      <c r="L1057">
        <v>6.6289999999999996</v>
      </c>
      <c r="M1057">
        <v>6.6550000000000002</v>
      </c>
      <c r="N1057">
        <v>6.6479999999999997</v>
      </c>
      <c r="O1057">
        <v>6.6269999999999998</v>
      </c>
      <c r="P1057">
        <v>6.6</v>
      </c>
      <c r="Q1057">
        <v>6.54</v>
      </c>
      <c r="R1057">
        <v>6.5519999999999996</v>
      </c>
      <c r="S1057">
        <v>6.5919999999999996</v>
      </c>
      <c r="T1057">
        <v>6.5940000000000003</v>
      </c>
      <c r="U1057">
        <v>6.58</v>
      </c>
      <c r="V1057">
        <v>6.5659999999999998</v>
      </c>
      <c r="W1057">
        <v>6.5510000000000002</v>
      </c>
      <c r="X1057">
        <v>6.5389999999999997</v>
      </c>
      <c r="Y1057">
        <v>6.53</v>
      </c>
      <c r="Z1057">
        <v>6.5510000000000002</v>
      </c>
      <c r="AA1057">
        <v>6.5739999999999998</v>
      </c>
      <c r="AB1057">
        <v>6.5819999999999999</v>
      </c>
      <c r="AC1057">
        <v>6.5949999999999998</v>
      </c>
      <c r="AD1057">
        <v>6.6189999999999998</v>
      </c>
      <c r="AE1057">
        <v>6.6449999999999996</v>
      </c>
      <c r="AF1057">
        <v>6.6520000000000001</v>
      </c>
      <c r="AG1057">
        <v>6.665</v>
      </c>
      <c r="AH1057">
        <v>6.6870000000000003</v>
      </c>
    </row>
    <row r="1058" spans="1:34" x14ac:dyDescent="0.25">
      <c r="A1058" t="s">
        <v>364</v>
      </c>
      <c r="C1058">
        <v>18.864999999999998</v>
      </c>
      <c r="D1058">
        <v>20.396999999999998</v>
      </c>
      <c r="E1058">
        <v>16.071000000000002</v>
      </c>
      <c r="F1058">
        <v>13.946</v>
      </c>
      <c r="G1058">
        <v>14.529</v>
      </c>
      <c r="H1058">
        <v>15.596</v>
      </c>
      <c r="I1058">
        <v>16.247</v>
      </c>
      <c r="J1058">
        <v>16.952000000000002</v>
      </c>
      <c r="K1058">
        <v>17.385999999999999</v>
      </c>
      <c r="L1058">
        <v>17.486999999999998</v>
      </c>
      <c r="M1058">
        <v>17.382000000000001</v>
      </c>
      <c r="N1058">
        <v>17.143000000000001</v>
      </c>
      <c r="O1058">
        <v>16.815999999999999</v>
      </c>
      <c r="P1058">
        <v>16.48</v>
      </c>
      <c r="Q1058">
        <v>16.138999999999999</v>
      </c>
      <c r="R1058">
        <v>15.954000000000001</v>
      </c>
      <c r="S1058">
        <v>15.821999999999999</v>
      </c>
      <c r="T1058">
        <v>15.837</v>
      </c>
      <c r="U1058">
        <v>15.795</v>
      </c>
      <c r="V1058">
        <v>15.647</v>
      </c>
      <c r="W1058">
        <v>15.804</v>
      </c>
      <c r="X1058">
        <v>15.64</v>
      </c>
      <c r="Y1058">
        <v>15.539</v>
      </c>
      <c r="Z1058">
        <v>15.598000000000001</v>
      </c>
      <c r="AA1058">
        <v>15.717000000000001</v>
      </c>
      <c r="AB1058">
        <v>15.81</v>
      </c>
      <c r="AC1058">
        <v>15.807</v>
      </c>
      <c r="AD1058">
        <v>15.558999999999999</v>
      </c>
      <c r="AE1058">
        <v>15.625999999999999</v>
      </c>
      <c r="AF1058">
        <v>15.664</v>
      </c>
      <c r="AG1058">
        <v>15.724</v>
      </c>
      <c r="AH1058">
        <v>15.715999999999999</v>
      </c>
    </row>
    <row r="1059" spans="1:34" x14ac:dyDescent="0.25">
      <c r="A1059" t="s">
        <v>363</v>
      </c>
      <c r="C1059">
        <v>66.611000000000004</v>
      </c>
      <c r="D1059">
        <v>65.507000000000005</v>
      </c>
      <c r="E1059">
        <v>66.438000000000002</v>
      </c>
      <c r="F1059">
        <v>66.769000000000005</v>
      </c>
      <c r="G1059">
        <v>65.94</v>
      </c>
      <c r="H1059">
        <v>64.176000000000002</v>
      </c>
      <c r="I1059">
        <v>63.258000000000003</v>
      </c>
      <c r="J1059">
        <v>63.01</v>
      </c>
      <c r="K1059">
        <v>63.009</v>
      </c>
      <c r="L1059">
        <v>62.975000000000001</v>
      </c>
      <c r="M1059">
        <v>62.942999999999998</v>
      </c>
      <c r="N1059">
        <v>62.838999999999999</v>
      </c>
      <c r="O1059">
        <v>62.695999999999998</v>
      </c>
      <c r="P1059">
        <v>62.476999999999997</v>
      </c>
      <c r="Q1059">
        <v>62.485999999999997</v>
      </c>
      <c r="R1059">
        <v>62.743000000000002</v>
      </c>
      <c r="S1059">
        <v>63.040999999999997</v>
      </c>
      <c r="T1059">
        <v>63.215000000000003</v>
      </c>
      <c r="U1059">
        <v>63.343000000000004</v>
      </c>
      <c r="V1059">
        <v>63.594000000000001</v>
      </c>
      <c r="W1059">
        <v>63.828000000000003</v>
      </c>
      <c r="X1059">
        <v>63.999000000000002</v>
      </c>
      <c r="Y1059">
        <v>64.099000000000004</v>
      </c>
      <c r="Z1059">
        <v>64.287000000000006</v>
      </c>
      <c r="AA1059">
        <v>64.412000000000006</v>
      </c>
      <c r="AB1059">
        <v>64.466999999999999</v>
      </c>
      <c r="AC1059">
        <v>64.492000000000004</v>
      </c>
      <c r="AD1059">
        <v>64.498000000000005</v>
      </c>
      <c r="AE1059">
        <v>64.531999999999996</v>
      </c>
      <c r="AF1059">
        <v>64.466999999999999</v>
      </c>
      <c r="AG1059">
        <v>64.376999999999995</v>
      </c>
      <c r="AH1059">
        <v>64.272999999999996</v>
      </c>
    </row>
    <row r="1060" spans="1:34" x14ac:dyDescent="0.25">
      <c r="A1060" t="s">
        <v>362</v>
      </c>
      <c r="C1060">
        <v>1.9470000000000001</v>
      </c>
      <c r="D1060">
        <v>1.9330000000000001</v>
      </c>
      <c r="E1060">
        <v>1.883</v>
      </c>
      <c r="F1060">
        <v>1.8360000000000001</v>
      </c>
      <c r="G1060">
        <v>1.885</v>
      </c>
      <c r="H1060">
        <v>1.8979999999999999</v>
      </c>
      <c r="I1060">
        <v>1.919</v>
      </c>
      <c r="J1060">
        <v>1.9470000000000001</v>
      </c>
      <c r="K1060">
        <v>1.974</v>
      </c>
      <c r="L1060">
        <v>1.9890000000000001</v>
      </c>
      <c r="M1060">
        <v>1.9970000000000001</v>
      </c>
      <c r="N1060">
        <v>1.9950000000000001</v>
      </c>
      <c r="O1060">
        <v>1.9890000000000001</v>
      </c>
      <c r="P1060">
        <v>1.9810000000000001</v>
      </c>
      <c r="Q1060">
        <v>1.9630000000000001</v>
      </c>
      <c r="R1060">
        <v>1.966</v>
      </c>
      <c r="S1060">
        <v>1.978</v>
      </c>
      <c r="T1060">
        <v>1.9790000000000001</v>
      </c>
      <c r="U1060">
        <v>1.974</v>
      </c>
      <c r="V1060">
        <v>1.97</v>
      </c>
      <c r="W1060">
        <v>1.966</v>
      </c>
      <c r="X1060">
        <v>1.962</v>
      </c>
      <c r="Y1060">
        <v>1.96</v>
      </c>
      <c r="Z1060">
        <v>1.966</v>
      </c>
      <c r="AA1060">
        <v>1.9730000000000001</v>
      </c>
      <c r="AB1060">
        <v>1.9750000000000001</v>
      </c>
      <c r="AC1060">
        <v>1.9790000000000001</v>
      </c>
      <c r="AD1060">
        <v>1.986</v>
      </c>
      <c r="AE1060">
        <v>1.994</v>
      </c>
      <c r="AF1060">
        <v>1.996</v>
      </c>
      <c r="AG1060">
        <v>2</v>
      </c>
      <c r="AH1060">
        <v>2.0070000000000001</v>
      </c>
    </row>
    <row r="1061" spans="1:34" x14ac:dyDescent="0.25">
      <c r="A1061" t="s">
        <v>361</v>
      </c>
      <c r="C1061">
        <v>2.0960000000000001</v>
      </c>
      <c r="D1061">
        <v>2.266</v>
      </c>
      <c r="E1061">
        <v>1.7849999999999999</v>
      </c>
      <c r="F1061">
        <v>1.5489999999999999</v>
      </c>
      <c r="G1061">
        <v>1.6140000000000001</v>
      </c>
      <c r="H1061">
        <v>1.7330000000000001</v>
      </c>
      <c r="I1061">
        <v>1.8049999999999999</v>
      </c>
      <c r="J1061">
        <v>1.883</v>
      </c>
      <c r="K1061">
        <v>1.9319999999999999</v>
      </c>
      <c r="L1061">
        <v>1.9430000000000001</v>
      </c>
      <c r="M1061">
        <v>1.931</v>
      </c>
      <c r="N1061">
        <v>1.9039999999999999</v>
      </c>
      <c r="O1061">
        <v>1.8680000000000001</v>
      </c>
      <c r="P1061">
        <v>1.831</v>
      </c>
      <c r="Q1061">
        <v>1.7929999999999999</v>
      </c>
      <c r="R1061">
        <v>1.772</v>
      </c>
      <c r="S1061">
        <v>1.758</v>
      </c>
      <c r="T1061">
        <v>1.7589999999999999</v>
      </c>
      <c r="U1061">
        <v>1.7549999999999999</v>
      </c>
      <c r="V1061">
        <v>1.738</v>
      </c>
      <c r="W1061">
        <v>1.756</v>
      </c>
      <c r="X1061">
        <v>1.738</v>
      </c>
      <c r="Y1061">
        <v>1.726</v>
      </c>
      <c r="Z1061">
        <v>1.7330000000000001</v>
      </c>
      <c r="AA1061">
        <v>1.746</v>
      </c>
      <c r="AB1061">
        <v>1.756</v>
      </c>
      <c r="AC1061">
        <v>1.756</v>
      </c>
      <c r="AD1061">
        <v>1.7290000000000001</v>
      </c>
      <c r="AE1061">
        <v>1.736</v>
      </c>
      <c r="AF1061">
        <v>1.74</v>
      </c>
      <c r="AG1061">
        <v>1.7470000000000001</v>
      </c>
      <c r="AH1061">
        <v>1.746</v>
      </c>
    </row>
    <row r="1062" spans="1:34" x14ac:dyDescent="0.25">
      <c r="A1062" t="s">
        <v>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25">
      <c r="A1063" t="s">
        <v>359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</row>
    <row r="1064" spans="1:34" x14ac:dyDescent="0.25">
      <c r="A1064" t="s">
        <v>358</v>
      </c>
      <c r="C1064">
        <v>0.64900000000000002</v>
      </c>
      <c r="D1064">
        <v>0.64400000000000002</v>
      </c>
      <c r="E1064">
        <v>0.627</v>
      </c>
      <c r="F1064">
        <v>0.61199999999999999</v>
      </c>
      <c r="G1064">
        <v>0.628</v>
      </c>
      <c r="H1064">
        <v>0.63200000000000001</v>
      </c>
      <c r="I1064">
        <v>0.63900000000000001</v>
      </c>
      <c r="J1064">
        <v>0.64900000000000002</v>
      </c>
      <c r="K1064">
        <v>0.65800000000000003</v>
      </c>
      <c r="L1064">
        <v>0.66300000000000003</v>
      </c>
      <c r="M1064">
        <v>0.66500000000000004</v>
      </c>
      <c r="N1064">
        <v>0.66500000000000004</v>
      </c>
      <c r="O1064">
        <v>0.66300000000000003</v>
      </c>
      <c r="P1064">
        <v>0.66</v>
      </c>
      <c r="Q1064">
        <v>0.65400000000000003</v>
      </c>
      <c r="R1064">
        <v>0.65500000000000003</v>
      </c>
      <c r="S1064">
        <v>0.65900000000000003</v>
      </c>
      <c r="T1064">
        <v>0.65900000000000003</v>
      </c>
      <c r="U1064">
        <v>0.65800000000000003</v>
      </c>
      <c r="V1064">
        <v>0.65600000000000003</v>
      </c>
      <c r="W1064">
        <v>0.65500000000000003</v>
      </c>
      <c r="X1064">
        <v>0.65400000000000003</v>
      </c>
      <c r="Y1064">
        <v>0.65300000000000002</v>
      </c>
      <c r="Z1064">
        <v>0.65500000000000003</v>
      </c>
      <c r="AA1064">
        <v>0.65700000000000003</v>
      </c>
      <c r="AB1064">
        <v>0.65800000000000003</v>
      </c>
      <c r="AC1064">
        <v>0.65900000000000003</v>
      </c>
      <c r="AD1064">
        <v>0.66200000000000003</v>
      </c>
      <c r="AE1064">
        <v>0.66400000000000003</v>
      </c>
      <c r="AF1064">
        <v>0.66500000000000004</v>
      </c>
      <c r="AG1064">
        <v>0.66600000000000004</v>
      </c>
      <c r="AH1064">
        <v>0.66900000000000004</v>
      </c>
    </row>
    <row r="1065" spans="1:34" x14ac:dyDescent="0.25">
      <c r="A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25">
      <c r="A1066" t="s">
        <v>356</v>
      </c>
      <c r="C1066">
        <v>2.6379999999999999</v>
      </c>
      <c r="D1066">
        <v>2.9140000000000001</v>
      </c>
      <c r="E1066">
        <v>2.8340000000000001</v>
      </c>
      <c r="F1066">
        <v>2.363</v>
      </c>
      <c r="G1066">
        <v>2.4790000000000001</v>
      </c>
      <c r="H1066">
        <v>2.492</v>
      </c>
      <c r="I1066">
        <v>2.5680000000000001</v>
      </c>
      <c r="J1066">
        <v>2.6269999999999998</v>
      </c>
      <c r="K1066">
        <v>2.702</v>
      </c>
      <c r="L1066">
        <v>2.7759999999999998</v>
      </c>
      <c r="M1066">
        <v>2.7519999999999998</v>
      </c>
      <c r="N1066">
        <v>2.7349999999999999</v>
      </c>
      <c r="O1066">
        <v>2.7029999999999998</v>
      </c>
      <c r="P1066">
        <v>2.6779999999999999</v>
      </c>
      <c r="Q1066">
        <v>2.6619999999999999</v>
      </c>
      <c r="R1066">
        <v>2.665</v>
      </c>
      <c r="S1066">
        <v>2.6680000000000001</v>
      </c>
      <c r="T1066">
        <v>2.6749999999999998</v>
      </c>
      <c r="U1066">
        <v>2.6739999999999999</v>
      </c>
      <c r="V1066">
        <v>2.6819999999999999</v>
      </c>
      <c r="W1066">
        <v>2.69</v>
      </c>
      <c r="X1066">
        <v>2.6930000000000001</v>
      </c>
      <c r="Y1066">
        <v>2.6890000000000001</v>
      </c>
      <c r="Z1066">
        <v>2.6989999999999998</v>
      </c>
      <c r="AA1066">
        <v>2.6989999999999998</v>
      </c>
      <c r="AB1066">
        <v>2.7080000000000002</v>
      </c>
      <c r="AC1066">
        <v>2.7069999999999999</v>
      </c>
      <c r="AD1066">
        <v>2.694</v>
      </c>
      <c r="AE1066">
        <v>2.694</v>
      </c>
      <c r="AF1066">
        <v>2.6909999999999998</v>
      </c>
      <c r="AG1066">
        <v>2.6819999999999999</v>
      </c>
      <c r="AH1066">
        <v>2.6779999999999999</v>
      </c>
    </row>
    <row r="1067" spans="1:34" x14ac:dyDescent="0.25">
      <c r="A1067" t="s">
        <v>355</v>
      </c>
      <c r="C1067">
        <v>0.64600000000000002</v>
      </c>
      <c r="D1067">
        <v>0.56599999999999995</v>
      </c>
      <c r="E1067">
        <v>0.55800000000000005</v>
      </c>
      <c r="F1067">
        <v>0.3</v>
      </c>
      <c r="G1067">
        <v>0.32200000000000001</v>
      </c>
      <c r="H1067">
        <v>0.183</v>
      </c>
      <c r="I1067">
        <v>0.192</v>
      </c>
      <c r="J1067">
        <v>0.19700000000000001</v>
      </c>
      <c r="K1067">
        <v>0.20100000000000001</v>
      </c>
      <c r="L1067">
        <v>0.20100000000000001</v>
      </c>
      <c r="M1067">
        <v>0.2</v>
      </c>
      <c r="N1067">
        <v>0.19800000000000001</v>
      </c>
      <c r="O1067">
        <v>0.19500000000000001</v>
      </c>
      <c r="P1067">
        <v>0.191</v>
      </c>
      <c r="Q1067">
        <v>0.188</v>
      </c>
      <c r="R1067">
        <v>0.186</v>
      </c>
      <c r="S1067">
        <v>0.185</v>
      </c>
      <c r="T1067">
        <v>0.185</v>
      </c>
      <c r="U1067">
        <v>0.185</v>
      </c>
      <c r="V1067">
        <v>0.184</v>
      </c>
      <c r="W1067">
        <v>0.184</v>
      </c>
      <c r="X1067">
        <v>0.183</v>
      </c>
      <c r="Y1067">
        <v>0.182</v>
      </c>
      <c r="Z1067">
        <v>0.182</v>
      </c>
      <c r="AA1067">
        <v>0.183</v>
      </c>
      <c r="AB1067">
        <v>0.184</v>
      </c>
      <c r="AC1067">
        <v>0.184</v>
      </c>
      <c r="AD1067">
        <v>0.184</v>
      </c>
      <c r="AE1067">
        <v>0.184</v>
      </c>
      <c r="AF1067">
        <v>0.183</v>
      </c>
      <c r="AG1067">
        <v>0.183</v>
      </c>
      <c r="AH1067">
        <v>0.183</v>
      </c>
    </row>
    <row r="1068" spans="1:34" x14ac:dyDescent="0.25">
      <c r="A1068" t="s">
        <v>354</v>
      </c>
      <c r="C1068">
        <v>105.774</v>
      </c>
      <c r="D1068">
        <v>106.464</v>
      </c>
      <c r="E1068">
        <v>102.117</v>
      </c>
      <c r="F1068">
        <v>99.004000000000005</v>
      </c>
      <c r="G1068">
        <v>99.328000000000003</v>
      </c>
      <c r="H1068">
        <v>98.73</v>
      </c>
      <c r="I1068">
        <v>98.778999999999996</v>
      </c>
      <c r="J1068">
        <v>99.593999999999994</v>
      </c>
      <c r="K1068">
        <v>100.358</v>
      </c>
      <c r="L1068">
        <v>100.63</v>
      </c>
      <c r="M1068">
        <v>100.51600000000001</v>
      </c>
      <c r="N1068">
        <v>100.11</v>
      </c>
      <c r="O1068">
        <v>99.521000000000001</v>
      </c>
      <c r="P1068">
        <v>98.837999999999994</v>
      </c>
      <c r="Q1068">
        <v>98.311999999999998</v>
      </c>
      <c r="R1068">
        <v>98.39</v>
      </c>
      <c r="S1068">
        <v>98.635999999999996</v>
      </c>
      <c r="T1068">
        <v>98.837000000000003</v>
      </c>
      <c r="U1068">
        <v>98.885000000000005</v>
      </c>
      <c r="V1068">
        <v>98.947000000000003</v>
      </c>
      <c r="W1068">
        <v>99.328000000000003</v>
      </c>
      <c r="X1068">
        <v>99.295000000000002</v>
      </c>
      <c r="Y1068">
        <v>99.256</v>
      </c>
      <c r="Z1068">
        <v>99.566999999999993</v>
      </c>
      <c r="AA1068">
        <v>99.876999999999995</v>
      </c>
      <c r="AB1068">
        <v>100.06399999999999</v>
      </c>
      <c r="AC1068">
        <v>100.11499999999999</v>
      </c>
      <c r="AD1068">
        <v>99.888000000000005</v>
      </c>
      <c r="AE1068">
        <v>100.056</v>
      </c>
      <c r="AF1068">
        <v>100.04600000000001</v>
      </c>
      <c r="AG1068">
        <v>100.042</v>
      </c>
      <c r="AH1068">
        <v>99.975999999999999</v>
      </c>
    </row>
    <row r="1069" spans="1:34" x14ac:dyDescent="0.25">
      <c r="A1069" t="s">
        <v>353</v>
      </c>
      <c r="C1069">
        <v>39.164000000000001</v>
      </c>
      <c r="D1069">
        <v>40.956000000000003</v>
      </c>
      <c r="E1069">
        <v>35.679000000000002</v>
      </c>
      <c r="F1069">
        <v>32.234000000000002</v>
      </c>
      <c r="G1069">
        <v>33.387999999999998</v>
      </c>
      <c r="H1069">
        <v>34.554000000000002</v>
      </c>
      <c r="I1069">
        <v>35.521000000000001</v>
      </c>
      <c r="J1069">
        <v>36.584000000000003</v>
      </c>
      <c r="K1069">
        <v>37.35</v>
      </c>
      <c r="L1069">
        <v>37.655000000000001</v>
      </c>
      <c r="M1069">
        <v>37.573</v>
      </c>
      <c r="N1069">
        <v>37.271000000000001</v>
      </c>
      <c r="O1069">
        <v>36.826000000000001</v>
      </c>
      <c r="P1069">
        <v>36.360999999999997</v>
      </c>
      <c r="Q1069">
        <v>35.826000000000001</v>
      </c>
      <c r="R1069">
        <v>35.646999999999998</v>
      </c>
      <c r="S1069">
        <v>35.594999999999999</v>
      </c>
      <c r="T1069">
        <v>35.622</v>
      </c>
      <c r="U1069">
        <v>35.542000000000002</v>
      </c>
      <c r="V1069">
        <v>35.353000000000002</v>
      </c>
      <c r="W1069">
        <v>35.5</v>
      </c>
      <c r="X1069">
        <v>35.295999999999999</v>
      </c>
      <c r="Y1069">
        <v>35.155999999999999</v>
      </c>
      <c r="Z1069">
        <v>35.28</v>
      </c>
      <c r="AA1069">
        <v>35.466000000000001</v>
      </c>
      <c r="AB1069">
        <v>35.597000000000001</v>
      </c>
      <c r="AC1069">
        <v>35.622999999999998</v>
      </c>
      <c r="AD1069">
        <v>35.39</v>
      </c>
      <c r="AE1069">
        <v>35.524000000000001</v>
      </c>
      <c r="AF1069">
        <v>35.579000000000001</v>
      </c>
      <c r="AG1069">
        <v>35.664000000000001</v>
      </c>
      <c r="AH1069">
        <v>35.703000000000003</v>
      </c>
    </row>
    <row r="1071" spans="1:34" x14ac:dyDescent="0.25">
      <c r="A1071" t="s">
        <v>352</v>
      </c>
    </row>
    <row r="1073" spans="1:34" x14ac:dyDescent="0.25">
      <c r="A1073" t="s">
        <v>392</v>
      </c>
    </row>
    <row r="1074" spans="1:34" x14ac:dyDescent="0.25">
      <c r="A1074" t="s">
        <v>495</v>
      </c>
      <c r="C1074">
        <v>78.585999999999999</v>
      </c>
      <c r="D1074">
        <v>78.254000000000005</v>
      </c>
      <c r="E1074">
        <v>80.995999999999995</v>
      </c>
      <c r="F1074">
        <v>83.4</v>
      </c>
      <c r="G1074">
        <v>81.486999999999995</v>
      </c>
      <c r="H1074">
        <v>79.671999999999997</v>
      </c>
      <c r="I1074">
        <v>79.554000000000002</v>
      </c>
      <c r="J1074">
        <v>79.962999999999994</v>
      </c>
      <c r="K1074">
        <v>80.460999999999999</v>
      </c>
      <c r="L1074">
        <v>80.945999999999998</v>
      </c>
      <c r="M1074">
        <v>81.376000000000005</v>
      </c>
      <c r="N1074">
        <v>81.757999999999996</v>
      </c>
      <c r="O1074">
        <v>82.337999999999994</v>
      </c>
      <c r="P1074">
        <v>83.003</v>
      </c>
      <c r="Q1074">
        <v>83.557000000000002</v>
      </c>
      <c r="R1074">
        <v>84.149000000000001</v>
      </c>
      <c r="S1074">
        <v>84.778000000000006</v>
      </c>
      <c r="T1074">
        <v>85.259</v>
      </c>
      <c r="U1074">
        <v>85.802999999999997</v>
      </c>
      <c r="V1074">
        <v>86.260999999999996</v>
      </c>
      <c r="W1074">
        <v>86.751999999999995</v>
      </c>
      <c r="X1074">
        <v>87.277000000000001</v>
      </c>
      <c r="Y1074">
        <v>87.763000000000005</v>
      </c>
      <c r="Z1074">
        <v>88.293999999999997</v>
      </c>
      <c r="AA1074">
        <v>88.741</v>
      </c>
      <c r="AB1074">
        <v>89.031000000000006</v>
      </c>
      <c r="AC1074">
        <v>89.215000000000003</v>
      </c>
      <c r="AD1074">
        <v>89.584000000000003</v>
      </c>
      <c r="AE1074">
        <v>90.143000000000001</v>
      </c>
      <c r="AF1074">
        <v>90.375</v>
      </c>
      <c r="AG1074">
        <v>90.691000000000003</v>
      </c>
      <c r="AH1074">
        <v>91.341999999999999</v>
      </c>
    </row>
    <row r="1075" spans="1:34" x14ac:dyDescent="0.25">
      <c r="A1075" t="s">
        <v>494</v>
      </c>
      <c r="C1075">
        <v>42.671999999999997</v>
      </c>
      <c r="D1075">
        <v>42.491999999999997</v>
      </c>
      <c r="E1075">
        <v>43.981000000000002</v>
      </c>
      <c r="F1075">
        <v>45.286000000000001</v>
      </c>
      <c r="G1075">
        <v>44.247</v>
      </c>
      <c r="H1075">
        <v>43.262</v>
      </c>
      <c r="I1075">
        <v>43.198</v>
      </c>
      <c r="J1075">
        <v>43.42</v>
      </c>
      <c r="K1075">
        <v>43.69</v>
      </c>
      <c r="L1075">
        <v>43.954000000000001</v>
      </c>
      <c r="M1075">
        <v>44.186999999999998</v>
      </c>
      <c r="N1075">
        <v>44.395000000000003</v>
      </c>
      <c r="O1075">
        <v>44.709000000000003</v>
      </c>
      <c r="P1075">
        <v>45.07</v>
      </c>
      <c r="Q1075">
        <v>45.371000000000002</v>
      </c>
      <c r="R1075">
        <v>45.692999999999998</v>
      </c>
      <c r="S1075">
        <v>46.034999999999997</v>
      </c>
      <c r="T1075">
        <v>46.295999999999999</v>
      </c>
      <c r="U1075">
        <v>46.591000000000001</v>
      </c>
      <c r="V1075">
        <v>46.838999999999999</v>
      </c>
      <c r="W1075">
        <v>47.106000000000002</v>
      </c>
      <c r="X1075">
        <v>47.392000000000003</v>
      </c>
      <c r="Y1075">
        <v>47.655000000000001</v>
      </c>
      <c r="Z1075">
        <v>47.944000000000003</v>
      </c>
      <c r="AA1075">
        <v>48.186999999999998</v>
      </c>
      <c r="AB1075">
        <v>48.344000000000001</v>
      </c>
      <c r="AC1075">
        <v>48.444000000000003</v>
      </c>
      <c r="AD1075">
        <v>48.643999999999998</v>
      </c>
      <c r="AE1075">
        <v>48.948</v>
      </c>
      <c r="AF1075">
        <v>49.073999999999998</v>
      </c>
      <c r="AG1075">
        <v>49.244999999999997</v>
      </c>
      <c r="AH1075">
        <v>49.598999999999997</v>
      </c>
    </row>
    <row r="1076" spans="1:34" x14ac:dyDescent="0.25">
      <c r="A1076" t="s">
        <v>493</v>
      </c>
      <c r="C1076">
        <v>34.439</v>
      </c>
      <c r="D1076">
        <v>34.293999999999997</v>
      </c>
      <c r="E1076">
        <v>35.496000000000002</v>
      </c>
      <c r="F1076">
        <v>36.548999999999999</v>
      </c>
      <c r="G1076">
        <v>35.710999999999999</v>
      </c>
      <c r="H1076">
        <v>34.914999999999999</v>
      </c>
      <c r="I1076">
        <v>34.863</v>
      </c>
      <c r="J1076">
        <v>35.042999999999999</v>
      </c>
      <c r="K1076">
        <v>35.261000000000003</v>
      </c>
      <c r="L1076">
        <v>35.473999999999997</v>
      </c>
      <c r="M1076">
        <v>35.661999999999999</v>
      </c>
      <c r="N1076">
        <v>35.83</v>
      </c>
      <c r="O1076">
        <v>36.084000000000003</v>
      </c>
      <c r="P1076">
        <v>36.375</v>
      </c>
      <c r="Q1076">
        <v>36.618000000000002</v>
      </c>
      <c r="R1076">
        <v>36.877000000000002</v>
      </c>
      <c r="S1076">
        <v>37.152999999999999</v>
      </c>
      <c r="T1076">
        <v>37.363999999999997</v>
      </c>
      <c r="U1076">
        <v>37.601999999999997</v>
      </c>
      <c r="V1076">
        <v>37.802999999999997</v>
      </c>
      <c r="W1076">
        <v>38.018000000000001</v>
      </c>
      <c r="X1076">
        <v>38.247999999999998</v>
      </c>
      <c r="Y1076">
        <v>38.460999999999999</v>
      </c>
      <c r="Z1076">
        <v>38.694000000000003</v>
      </c>
      <c r="AA1076">
        <v>38.89</v>
      </c>
      <c r="AB1076">
        <v>39.017000000000003</v>
      </c>
      <c r="AC1076">
        <v>39.097999999999999</v>
      </c>
      <c r="AD1076">
        <v>39.259</v>
      </c>
      <c r="AE1076">
        <v>39.503999999999998</v>
      </c>
      <c r="AF1076">
        <v>39.606000000000002</v>
      </c>
      <c r="AG1076">
        <v>39.744</v>
      </c>
      <c r="AH1076">
        <v>40.03</v>
      </c>
    </row>
    <row r="1077" spans="1:34" x14ac:dyDescent="0.25">
      <c r="A1077" t="s">
        <v>492</v>
      </c>
      <c r="C1077">
        <v>7.5979999999999999</v>
      </c>
      <c r="D1077">
        <v>7.5659999999999998</v>
      </c>
      <c r="E1077">
        <v>7.8310000000000004</v>
      </c>
      <c r="F1077">
        <v>8.0630000000000006</v>
      </c>
      <c r="G1077">
        <v>7.8780000000000001</v>
      </c>
      <c r="H1077">
        <v>7.7030000000000003</v>
      </c>
      <c r="I1077">
        <v>7.6920000000000002</v>
      </c>
      <c r="J1077">
        <v>7.7309999999999999</v>
      </c>
      <c r="K1077">
        <v>7.7789999999999999</v>
      </c>
      <c r="L1077">
        <v>7.8259999999999996</v>
      </c>
      <c r="M1077">
        <v>7.8680000000000003</v>
      </c>
      <c r="N1077">
        <v>7.9050000000000002</v>
      </c>
      <c r="O1077">
        <v>7.9610000000000003</v>
      </c>
      <c r="P1077">
        <v>8.0250000000000004</v>
      </c>
      <c r="Q1077">
        <v>8.0790000000000006</v>
      </c>
      <c r="R1077">
        <v>8.1359999999999992</v>
      </c>
      <c r="S1077">
        <v>8.1969999999999992</v>
      </c>
      <c r="T1077">
        <v>8.2430000000000003</v>
      </c>
      <c r="U1077">
        <v>8.2959999999999994</v>
      </c>
      <c r="V1077">
        <v>8.34</v>
      </c>
      <c r="W1077">
        <v>8.3870000000000005</v>
      </c>
      <c r="X1077">
        <v>8.4380000000000006</v>
      </c>
      <c r="Y1077">
        <v>8.4849999999999994</v>
      </c>
      <c r="Z1077">
        <v>8.5370000000000008</v>
      </c>
      <c r="AA1077">
        <v>8.58</v>
      </c>
      <c r="AB1077">
        <v>8.6080000000000005</v>
      </c>
      <c r="AC1077">
        <v>8.6259999999999994</v>
      </c>
      <c r="AD1077">
        <v>8.6609999999999996</v>
      </c>
      <c r="AE1077">
        <v>8.7149999999999999</v>
      </c>
      <c r="AF1077">
        <v>8.7379999999999995</v>
      </c>
      <c r="AG1077">
        <v>8.7680000000000007</v>
      </c>
      <c r="AH1077">
        <v>8.8309999999999995</v>
      </c>
    </row>
    <row r="1078" spans="1:34" x14ac:dyDescent="0.25">
      <c r="A1078" t="s">
        <v>491</v>
      </c>
      <c r="C1078">
        <v>1.361</v>
      </c>
      <c r="D1078">
        <v>1.355</v>
      </c>
      <c r="E1078">
        <v>1.403</v>
      </c>
      <c r="F1078">
        <v>1.444</v>
      </c>
      <c r="G1078">
        <v>1.411</v>
      </c>
      <c r="H1078">
        <v>1.38</v>
      </c>
      <c r="I1078">
        <v>1.3779999999999999</v>
      </c>
      <c r="J1078">
        <v>1.385</v>
      </c>
      <c r="K1078">
        <v>1.393</v>
      </c>
      <c r="L1078">
        <v>1.4019999999999999</v>
      </c>
      <c r="M1078">
        <v>1.409</v>
      </c>
      <c r="N1078">
        <v>1.4159999999999999</v>
      </c>
      <c r="O1078">
        <v>1.4259999999999999</v>
      </c>
      <c r="P1078">
        <v>1.4370000000000001</v>
      </c>
      <c r="Q1078">
        <v>1.4470000000000001</v>
      </c>
      <c r="R1078">
        <v>1.4570000000000001</v>
      </c>
      <c r="S1078">
        <v>1.468</v>
      </c>
      <c r="T1078">
        <v>1.476</v>
      </c>
      <c r="U1078">
        <v>1.486</v>
      </c>
      <c r="V1078">
        <v>1.494</v>
      </c>
      <c r="W1078">
        <v>1.502</v>
      </c>
      <c r="X1078">
        <v>1.5109999999999999</v>
      </c>
      <c r="Y1078">
        <v>1.52</v>
      </c>
      <c r="Z1078">
        <v>1.5289999999999999</v>
      </c>
      <c r="AA1078">
        <v>1.5369999999999999</v>
      </c>
      <c r="AB1078">
        <v>1.542</v>
      </c>
      <c r="AC1078">
        <v>1.5449999999999999</v>
      </c>
      <c r="AD1078">
        <v>1.5509999999999999</v>
      </c>
      <c r="AE1078">
        <v>1.5609999999999999</v>
      </c>
      <c r="AF1078">
        <v>1.5649999999999999</v>
      </c>
      <c r="AG1078">
        <v>1.571</v>
      </c>
      <c r="AH1078">
        <v>1.5820000000000001</v>
      </c>
    </row>
    <row r="1079" spans="1:34" x14ac:dyDescent="0.25">
      <c r="A1079" t="s">
        <v>490</v>
      </c>
      <c r="C1079">
        <v>29.673999999999999</v>
      </c>
      <c r="D1079">
        <v>29.548999999999999</v>
      </c>
      <c r="E1079">
        <v>30.584</v>
      </c>
      <c r="F1079">
        <v>31.492000000000001</v>
      </c>
      <c r="G1079">
        <v>30.77</v>
      </c>
      <c r="H1079">
        <v>30.084</v>
      </c>
      <c r="I1079">
        <v>30.04</v>
      </c>
      <c r="J1079">
        <v>30.193999999999999</v>
      </c>
      <c r="K1079">
        <v>30.382000000000001</v>
      </c>
      <c r="L1079">
        <v>30.565000000000001</v>
      </c>
      <c r="M1079">
        <v>30.728000000000002</v>
      </c>
      <c r="N1079">
        <v>30.872</v>
      </c>
      <c r="O1079">
        <v>31.091000000000001</v>
      </c>
      <c r="P1079">
        <v>31.341999999999999</v>
      </c>
      <c r="Q1079">
        <v>31.550999999999998</v>
      </c>
      <c r="R1079">
        <v>31.774999999999999</v>
      </c>
      <c r="S1079">
        <v>32.012</v>
      </c>
      <c r="T1079">
        <v>32.194000000000003</v>
      </c>
      <c r="U1079">
        <v>32.399000000000001</v>
      </c>
      <c r="V1079">
        <v>32.572000000000003</v>
      </c>
      <c r="W1079">
        <v>32.758000000000003</v>
      </c>
      <c r="X1079">
        <v>32.956000000000003</v>
      </c>
      <c r="Y1079">
        <v>33.139000000000003</v>
      </c>
      <c r="Z1079">
        <v>33.340000000000003</v>
      </c>
      <c r="AA1079">
        <v>33.509</v>
      </c>
      <c r="AB1079">
        <v>33.618000000000002</v>
      </c>
      <c r="AC1079">
        <v>33.688000000000002</v>
      </c>
      <c r="AD1079">
        <v>33.826999999999998</v>
      </c>
      <c r="AE1079">
        <v>34.037999999999997</v>
      </c>
      <c r="AF1079">
        <v>34.125999999999998</v>
      </c>
      <c r="AG1079">
        <v>34.244999999999997</v>
      </c>
      <c r="AH1079">
        <v>34.491</v>
      </c>
    </row>
    <row r="1080" spans="1:34" x14ac:dyDescent="0.25">
      <c r="A1080" t="s">
        <v>489</v>
      </c>
      <c r="C1080">
        <v>63.6</v>
      </c>
      <c r="D1080">
        <v>63.28</v>
      </c>
      <c r="E1080">
        <v>65.498000000000005</v>
      </c>
      <c r="F1080">
        <v>67.441000000000003</v>
      </c>
      <c r="G1080">
        <v>65.894999999999996</v>
      </c>
      <c r="H1080">
        <v>64.427000000000007</v>
      </c>
      <c r="I1080">
        <v>64.331000000000003</v>
      </c>
      <c r="J1080">
        <v>64.662000000000006</v>
      </c>
      <c r="K1080">
        <v>65.064999999999998</v>
      </c>
      <c r="L1080">
        <v>65.456999999999994</v>
      </c>
      <c r="M1080">
        <v>65.805000000000007</v>
      </c>
      <c r="N1080">
        <v>66.114000000000004</v>
      </c>
      <c r="O1080">
        <v>66.582999999999998</v>
      </c>
      <c r="P1080">
        <v>67.12</v>
      </c>
      <c r="Q1080">
        <v>67.567999999999998</v>
      </c>
      <c r="R1080">
        <v>68.046999999999997</v>
      </c>
      <c r="S1080">
        <v>68.555999999999997</v>
      </c>
      <c r="T1080">
        <v>68.944999999999993</v>
      </c>
      <c r="U1080">
        <v>69.385000000000005</v>
      </c>
      <c r="V1080">
        <v>69.754999999999995</v>
      </c>
      <c r="W1080">
        <v>70.152000000000001</v>
      </c>
      <c r="X1080">
        <v>70.576999999999998</v>
      </c>
      <c r="Y1080">
        <v>70.97</v>
      </c>
      <c r="Z1080">
        <v>71.399000000000001</v>
      </c>
      <c r="AA1080">
        <v>71.760999999999996</v>
      </c>
      <c r="AB1080">
        <v>71.995000000000005</v>
      </c>
      <c r="AC1080">
        <v>72.144000000000005</v>
      </c>
      <c r="AD1080">
        <v>72.441999999999993</v>
      </c>
      <c r="AE1080">
        <v>72.894999999999996</v>
      </c>
      <c r="AF1080">
        <v>73.081999999999994</v>
      </c>
      <c r="AG1080">
        <v>73.337000000000003</v>
      </c>
      <c r="AH1080">
        <v>73.864000000000004</v>
      </c>
    </row>
    <row r="1082" spans="1:34" x14ac:dyDescent="0.25">
      <c r="A1082" t="s">
        <v>350</v>
      </c>
    </row>
    <row r="1083" spans="1:34" x14ac:dyDescent="0.25">
      <c r="A1083" t="s">
        <v>495</v>
      </c>
    </row>
    <row r="1084" spans="1:34" x14ac:dyDescent="0.25">
      <c r="A1084" t="s">
        <v>343</v>
      </c>
      <c r="C1084">
        <v>159.92500000000001</v>
      </c>
      <c r="D1084">
        <v>155.274</v>
      </c>
      <c r="E1084">
        <v>154.05099999999999</v>
      </c>
      <c r="F1084">
        <v>154.69</v>
      </c>
      <c r="G1084">
        <v>152.91300000000001</v>
      </c>
      <c r="H1084">
        <v>148.20099999999999</v>
      </c>
      <c r="I1084">
        <v>146.1</v>
      </c>
      <c r="J1084">
        <v>144.65799999999999</v>
      </c>
      <c r="K1084">
        <v>143.26499999999999</v>
      </c>
      <c r="L1084">
        <v>141.84100000000001</v>
      </c>
      <c r="M1084">
        <v>140.41900000000001</v>
      </c>
      <c r="N1084">
        <v>139.071</v>
      </c>
      <c r="O1084">
        <v>138.316</v>
      </c>
      <c r="P1084">
        <v>137.98599999999999</v>
      </c>
      <c r="Q1084">
        <v>137.56200000000001</v>
      </c>
      <c r="R1084">
        <v>137.51</v>
      </c>
      <c r="S1084">
        <v>137.72999999999999</v>
      </c>
      <c r="T1084">
        <v>137.779</v>
      </c>
      <c r="U1084">
        <v>138.00899999999999</v>
      </c>
      <c r="V1084">
        <v>138.20099999999999</v>
      </c>
      <c r="W1084">
        <v>138.517</v>
      </c>
      <c r="X1084">
        <v>138.92500000000001</v>
      </c>
      <c r="Y1084">
        <v>139.34899999999999</v>
      </c>
      <c r="Z1084">
        <v>139.93</v>
      </c>
      <c r="AA1084">
        <v>140.40799999999999</v>
      </c>
      <c r="AB1084">
        <v>140.66399999999999</v>
      </c>
      <c r="AC1084">
        <v>140.749</v>
      </c>
      <c r="AD1084">
        <v>141.13999999999999</v>
      </c>
      <c r="AE1084">
        <v>141.839</v>
      </c>
      <c r="AF1084">
        <v>142.05799999999999</v>
      </c>
      <c r="AG1084">
        <v>142.40799999999999</v>
      </c>
      <c r="AH1084">
        <v>143.30500000000001</v>
      </c>
    </row>
    <row r="1085" spans="1:34" x14ac:dyDescent="0.25">
      <c r="A1085" t="s">
        <v>342</v>
      </c>
      <c r="C1085">
        <v>81.31</v>
      </c>
      <c r="D1085">
        <v>76.049000000000007</v>
      </c>
      <c r="E1085">
        <v>80.406999999999996</v>
      </c>
      <c r="F1085">
        <v>84.679000000000002</v>
      </c>
      <c r="G1085">
        <v>80.19</v>
      </c>
      <c r="H1085">
        <v>76.968000000000004</v>
      </c>
      <c r="I1085">
        <v>74.072000000000003</v>
      </c>
      <c r="J1085">
        <v>72.167000000000002</v>
      </c>
      <c r="K1085">
        <v>70.567999999999998</v>
      </c>
      <c r="L1085">
        <v>69.242000000000004</v>
      </c>
      <c r="M1085">
        <v>68.158000000000001</v>
      </c>
      <c r="N1085">
        <v>67.239999999999995</v>
      </c>
      <c r="O1085">
        <v>66.629000000000005</v>
      </c>
      <c r="P1085">
        <v>66.274000000000001</v>
      </c>
      <c r="Q1085">
        <v>65.954999999999998</v>
      </c>
      <c r="R1085">
        <v>65.78</v>
      </c>
      <c r="S1085">
        <v>65.701999999999998</v>
      </c>
      <c r="T1085">
        <v>65.462000000000003</v>
      </c>
      <c r="U1085">
        <v>65.298000000000002</v>
      </c>
      <c r="V1085">
        <v>64.959999999999994</v>
      </c>
      <c r="W1085">
        <v>64.655000000000001</v>
      </c>
      <c r="X1085">
        <v>64.462000000000003</v>
      </c>
      <c r="Y1085">
        <v>64.212999999999994</v>
      </c>
      <c r="Z1085">
        <v>64.055000000000007</v>
      </c>
      <c r="AA1085">
        <v>63.81</v>
      </c>
      <c r="AB1085">
        <v>63.414000000000001</v>
      </c>
      <c r="AC1085">
        <v>62.942</v>
      </c>
      <c r="AD1085">
        <v>62.701000000000001</v>
      </c>
      <c r="AE1085">
        <v>62.725999999999999</v>
      </c>
      <c r="AF1085">
        <v>62.451000000000001</v>
      </c>
      <c r="AG1085">
        <v>62.212000000000003</v>
      </c>
      <c r="AH1085">
        <v>62.341999999999999</v>
      </c>
    </row>
    <row r="1086" spans="1:34" x14ac:dyDescent="0.25">
      <c r="A1086" t="s">
        <v>494</v>
      </c>
    </row>
    <row r="1087" spans="1:34" x14ac:dyDescent="0.25">
      <c r="A1087" t="s">
        <v>343</v>
      </c>
      <c r="C1087">
        <v>11.234</v>
      </c>
      <c r="D1087">
        <v>11.076000000000001</v>
      </c>
      <c r="E1087">
        <v>11.112</v>
      </c>
      <c r="F1087">
        <v>11.34</v>
      </c>
      <c r="G1087">
        <v>11.241</v>
      </c>
      <c r="H1087">
        <v>10.833</v>
      </c>
      <c r="I1087">
        <v>10.616</v>
      </c>
      <c r="J1087">
        <v>10.436</v>
      </c>
      <c r="K1087">
        <v>10.249000000000001</v>
      </c>
      <c r="L1087">
        <v>10.047000000000001</v>
      </c>
      <c r="M1087">
        <v>9.8330000000000002</v>
      </c>
      <c r="N1087">
        <v>9.6150000000000002</v>
      </c>
      <c r="O1087">
        <v>9.4280000000000008</v>
      </c>
      <c r="P1087">
        <v>9.2609999999999992</v>
      </c>
      <c r="Q1087">
        <v>9.0839999999999996</v>
      </c>
      <c r="R1087">
        <v>8.9329999999999998</v>
      </c>
      <c r="S1087">
        <v>8.8059999999999992</v>
      </c>
      <c r="T1087">
        <v>8.6720000000000006</v>
      </c>
      <c r="U1087">
        <v>8.5570000000000004</v>
      </c>
      <c r="V1087">
        <v>8.4420000000000002</v>
      </c>
      <c r="W1087">
        <v>8.3450000000000006</v>
      </c>
      <c r="X1087">
        <v>8.266</v>
      </c>
      <c r="Y1087">
        <v>8.1950000000000003</v>
      </c>
      <c r="Z1087">
        <v>8.141</v>
      </c>
      <c r="AA1087">
        <v>8.0909999999999993</v>
      </c>
      <c r="AB1087">
        <v>8.0340000000000007</v>
      </c>
      <c r="AC1087">
        <v>7.976</v>
      </c>
      <c r="AD1087">
        <v>7.944</v>
      </c>
      <c r="AE1087">
        <v>7.9349999999999996</v>
      </c>
      <c r="AF1087">
        <v>7.9009999999999998</v>
      </c>
      <c r="AG1087">
        <v>7.88</v>
      </c>
      <c r="AH1087">
        <v>7.8949999999999996</v>
      </c>
    </row>
    <row r="1088" spans="1:34" x14ac:dyDescent="0.25">
      <c r="A1088" t="s">
        <v>493</v>
      </c>
    </row>
    <row r="1089" spans="1:34" x14ac:dyDescent="0.25">
      <c r="A1089" t="s">
        <v>343</v>
      </c>
      <c r="C1089">
        <v>27.437000000000001</v>
      </c>
      <c r="D1089">
        <v>27.085000000000001</v>
      </c>
      <c r="E1089">
        <v>27.161000000000001</v>
      </c>
      <c r="F1089">
        <v>28.016999999999999</v>
      </c>
      <c r="G1089">
        <v>28.175999999999998</v>
      </c>
      <c r="H1089">
        <v>27.675999999999998</v>
      </c>
      <c r="I1089">
        <v>26.81</v>
      </c>
      <c r="J1089">
        <v>26.806000000000001</v>
      </c>
      <c r="K1089">
        <v>26.774000000000001</v>
      </c>
      <c r="L1089">
        <v>26.672000000000001</v>
      </c>
      <c r="M1089">
        <v>26.515000000000001</v>
      </c>
      <c r="N1089">
        <v>26.298999999999999</v>
      </c>
      <c r="O1089">
        <v>26.11</v>
      </c>
      <c r="P1089">
        <v>25.968</v>
      </c>
      <c r="Q1089">
        <v>25.744</v>
      </c>
      <c r="R1089">
        <v>25.581</v>
      </c>
      <c r="S1089">
        <v>25.472000000000001</v>
      </c>
      <c r="T1089">
        <v>25.297000000000001</v>
      </c>
      <c r="U1089">
        <v>25.140999999999998</v>
      </c>
      <c r="V1089">
        <v>24.954000000000001</v>
      </c>
      <c r="W1089">
        <v>24.797000000000001</v>
      </c>
      <c r="X1089">
        <v>24.661999999999999</v>
      </c>
      <c r="Y1089">
        <v>24.518000000000001</v>
      </c>
      <c r="Z1089">
        <v>24.443999999999999</v>
      </c>
      <c r="AA1089">
        <v>24.367999999999999</v>
      </c>
      <c r="AB1089">
        <v>24.251999999999999</v>
      </c>
      <c r="AC1089">
        <v>24.114000000000001</v>
      </c>
      <c r="AD1089">
        <v>24.048999999999999</v>
      </c>
      <c r="AE1089">
        <v>24.047999999999998</v>
      </c>
      <c r="AF1089">
        <v>23.971</v>
      </c>
      <c r="AG1089">
        <v>23.917000000000002</v>
      </c>
      <c r="AH1089">
        <v>23.975999999999999</v>
      </c>
    </row>
    <row r="1090" spans="1:34" x14ac:dyDescent="0.25">
      <c r="A1090" t="s">
        <v>492</v>
      </c>
    </row>
    <row r="1091" spans="1:34" x14ac:dyDescent="0.25">
      <c r="A1091" t="s">
        <v>343</v>
      </c>
      <c r="C1091">
        <v>14.331</v>
      </c>
      <c r="D1091">
        <v>14.243</v>
      </c>
      <c r="E1091">
        <v>14.468</v>
      </c>
      <c r="F1091">
        <v>14.635</v>
      </c>
      <c r="G1091">
        <v>14.241</v>
      </c>
      <c r="H1091">
        <v>13.509</v>
      </c>
      <c r="I1091">
        <v>12.837</v>
      </c>
      <c r="J1091">
        <v>12.513999999999999</v>
      </c>
      <c r="K1091">
        <v>12.185</v>
      </c>
      <c r="L1091">
        <v>11.853999999999999</v>
      </c>
      <c r="M1091">
        <v>11.507</v>
      </c>
      <c r="N1091">
        <v>11.148999999999999</v>
      </c>
      <c r="O1091">
        <v>10.83</v>
      </c>
      <c r="P1091">
        <v>10.51</v>
      </c>
      <c r="Q1091">
        <v>10.14</v>
      </c>
      <c r="R1091">
        <v>9.8320000000000007</v>
      </c>
      <c r="S1091">
        <v>9.58</v>
      </c>
      <c r="T1091">
        <v>9.3160000000000007</v>
      </c>
      <c r="U1091">
        <v>9.0790000000000006</v>
      </c>
      <c r="V1091">
        <v>8.8490000000000002</v>
      </c>
      <c r="W1091">
        <v>8.6530000000000005</v>
      </c>
      <c r="X1091">
        <v>8.4960000000000004</v>
      </c>
      <c r="Y1091">
        <v>8.375</v>
      </c>
      <c r="Z1091">
        <v>8.2880000000000003</v>
      </c>
      <c r="AA1091">
        <v>8.2159999999999993</v>
      </c>
      <c r="AB1091">
        <v>8.1430000000000007</v>
      </c>
      <c r="AC1091">
        <v>8.0850000000000009</v>
      </c>
      <c r="AD1091">
        <v>8.06</v>
      </c>
      <c r="AE1091">
        <v>8.0570000000000004</v>
      </c>
      <c r="AF1091">
        <v>8.0229999999999997</v>
      </c>
      <c r="AG1091">
        <v>8.0180000000000007</v>
      </c>
      <c r="AH1091">
        <v>8.0489999999999995</v>
      </c>
    </row>
    <row r="1092" spans="1:34" x14ac:dyDescent="0.25">
      <c r="A1092" t="s">
        <v>491</v>
      </c>
    </row>
    <row r="1093" spans="1:34" x14ac:dyDescent="0.25">
      <c r="A1093" t="s">
        <v>343</v>
      </c>
      <c r="C1093">
        <v>16.212</v>
      </c>
      <c r="D1093">
        <v>15.901999999999999</v>
      </c>
      <c r="E1093">
        <v>15.936999999999999</v>
      </c>
      <c r="F1093">
        <v>16.466000000000001</v>
      </c>
      <c r="G1093">
        <v>16.591999999999999</v>
      </c>
      <c r="H1093">
        <v>16.303999999999998</v>
      </c>
      <c r="I1093">
        <v>15.68</v>
      </c>
      <c r="J1093">
        <v>15.776999999999999</v>
      </c>
      <c r="K1093">
        <v>15.888999999999999</v>
      </c>
      <c r="L1093">
        <v>15.994</v>
      </c>
      <c r="M1093">
        <v>16.085000000000001</v>
      </c>
      <c r="N1093">
        <v>16.164000000000001</v>
      </c>
      <c r="O1093">
        <v>16.276</v>
      </c>
      <c r="P1093">
        <v>16.402000000000001</v>
      </c>
      <c r="Q1093">
        <v>16.498999999999999</v>
      </c>
      <c r="R1093">
        <v>16.600999999999999</v>
      </c>
      <c r="S1093">
        <v>16.71</v>
      </c>
      <c r="T1093">
        <v>16.783999999999999</v>
      </c>
      <c r="U1093">
        <v>16.858000000000001</v>
      </c>
      <c r="V1093">
        <v>16.911000000000001</v>
      </c>
      <c r="W1093">
        <v>16.96</v>
      </c>
      <c r="X1093">
        <v>17.009</v>
      </c>
      <c r="Y1093">
        <v>17.047999999999998</v>
      </c>
      <c r="Z1093">
        <v>17.097000000000001</v>
      </c>
      <c r="AA1093">
        <v>17.128</v>
      </c>
      <c r="AB1093">
        <v>17.128</v>
      </c>
      <c r="AC1093">
        <v>17.105</v>
      </c>
      <c r="AD1093">
        <v>17.116</v>
      </c>
      <c r="AE1093">
        <v>17.161999999999999</v>
      </c>
      <c r="AF1093">
        <v>17.148</v>
      </c>
      <c r="AG1093">
        <v>17.149999999999999</v>
      </c>
      <c r="AH1093">
        <v>17.216999999999999</v>
      </c>
    </row>
    <row r="1094" spans="1:34" x14ac:dyDescent="0.25">
      <c r="A1094" t="s">
        <v>337</v>
      </c>
      <c r="C1094">
        <v>28.081</v>
      </c>
      <c r="D1094">
        <v>27.891999999999999</v>
      </c>
      <c r="E1094">
        <v>27.388000000000002</v>
      </c>
      <c r="F1094">
        <v>26.54</v>
      </c>
      <c r="G1094">
        <v>26.318999999999999</v>
      </c>
      <c r="H1094">
        <v>27.306999999999999</v>
      </c>
      <c r="I1094">
        <v>27.484000000000002</v>
      </c>
      <c r="J1094">
        <v>27.85</v>
      </c>
      <c r="K1094">
        <v>28.013000000000002</v>
      </c>
      <c r="L1094">
        <v>27.952999999999999</v>
      </c>
      <c r="M1094">
        <v>27.702999999999999</v>
      </c>
      <c r="N1094">
        <v>27.35</v>
      </c>
      <c r="O1094">
        <v>26.972999999999999</v>
      </c>
      <c r="P1094">
        <v>26.651</v>
      </c>
      <c r="Q1094">
        <v>26.245000000000001</v>
      </c>
      <c r="R1094">
        <v>25.872</v>
      </c>
      <c r="S1094">
        <v>25.504000000000001</v>
      </c>
      <c r="T1094">
        <v>25.227</v>
      </c>
      <c r="U1094">
        <v>24.945</v>
      </c>
      <c r="V1094">
        <v>24.501999999999999</v>
      </c>
      <c r="W1094">
        <v>24.387</v>
      </c>
      <c r="X1094">
        <v>23.971</v>
      </c>
      <c r="Y1094">
        <v>23.582999999999998</v>
      </c>
      <c r="Z1094">
        <v>23.385000000000002</v>
      </c>
      <c r="AA1094">
        <v>23.280999999999999</v>
      </c>
      <c r="AB1094">
        <v>23.119</v>
      </c>
      <c r="AC1094">
        <v>22.847999999999999</v>
      </c>
      <c r="AD1094">
        <v>22.721</v>
      </c>
      <c r="AE1094">
        <v>22.666</v>
      </c>
      <c r="AF1094">
        <v>22.573</v>
      </c>
      <c r="AG1094">
        <v>22.48</v>
      </c>
      <c r="AH1094">
        <v>22.44</v>
      </c>
    </row>
    <row r="1095" spans="1:34" x14ac:dyDescent="0.25">
      <c r="A1095" t="s">
        <v>490</v>
      </c>
    </row>
    <row r="1096" spans="1:34" x14ac:dyDescent="0.25">
      <c r="A1096" t="s">
        <v>343</v>
      </c>
      <c r="C1096">
        <v>101.55800000000001</v>
      </c>
      <c r="D1096">
        <v>99.825000000000003</v>
      </c>
      <c r="E1096">
        <v>99.763999999999996</v>
      </c>
      <c r="F1096">
        <v>101.6</v>
      </c>
      <c r="G1096">
        <v>101.247</v>
      </c>
      <c r="H1096">
        <v>98.385999999999996</v>
      </c>
      <c r="I1096">
        <v>103.036</v>
      </c>
      <c r="J1096">
        <v>102.711</v>
      </c>
      <c r="K1096">
        <v>102.398</v>
      </c>
      <c r="L1096">
        <v>102.011</v>
      </c>
      <c r="M1096">
        <v>101.517</v>
      </c>
      <c r="N1096">
        <v>100.971</v>
      </c>
      <c r="O1096">
        <v>100.73099999999999</v>
      </c>
      <c r="P1096">
        <v>100.645</v>
      </c>
      <c r="Q1096">
        <v>100.41500000000001</v>
      </c>
      <c r="R1096">
        <v>100.337</v>
      </c>
      <c r="S1096">
        <v>100.37</v>
      </c>
      <c r="T1096">
        <v>100.224</v>
      </c>
      <c r="U1096">
        <v>100.18600000000001</v>
      </c>
      <c r="V1096">
        <v>100.05</v>
      </c>
      <c r="W1096">
        <v>99.992999999999995</v>
      </c>
      <c r="X1096">
        <v>100.035</v>
      </c>
      <c r="Y1096">
        <v>100.06100000000001</v>
      </c>
      <c r="Z1096">
        <v>100.169</v>
      </c>
      <c r="AA1096">
        <v>100.214</v>
      </c>
      <c r="AB1096">
        <v>100.102</v>
      </c>
      <c r="AC1096">
        <v>99.914000000000001</v>
      </c>
      <c r="AD1096">
        <v>99.986000000000004</v>
      </c>
      <c r="AE1096">
        <v>100.30500000000001</v>
      </c>
      <c r="AF1096">
        <v>100.25700000000001</v>
      </c>
      <c r="AG1096">
        <v>100.343</v>
      </c>
      <c r="AH1096">
        <v>100.84099999999999</v>
      </c>
    </row>
    <row r="1097" spans="1:34" x14ac:dyDescent="0.25">
      <c r="A1097" t="s">
        <v>337</v>
      </c>
      <c r="C1097">
        <v>293.18200000000002</v>
      </c>
      <c r="D1097">
        <v>291.94400000000002</v>
      </c>
      <c r="E1097">
        <v>290.72800000000001</v>
      </c>
      <c r="F1097">
        <v>280.65600000000001</v>
      </c>
      <c r="G1097">
        <v>273.72300000000001</v>
      </c>
      <c r="H1097">
        <v>278.68099999999998</v>
      </c>
      <c r="I1097">
        <v>277.99299999999999</v>
      </c>
      <c r="J1097">
        <v>279.88</v>
      </c>
      <c r="K1097">
        <v>280.09500000000003</v>
      </c>
      <c r="L1097">
        <v>278.64999999999998</v>
      </c>
      <c r="M1097">
        <v>275.49299999999999</v>
      </c>
      <c r="N1097">
        <v>271.49099999999999</v>
      </c>
      <c r="O1097">
        <v>267.50599999999997</v>
      </c>
      <c r="P1097">
        <v>263.387</v>
      </c>
      <c r="Q1097">
        <v>258.16199999999998</v>
      </c>
      <c r="R1097">
        <v>253.28899999999999</v>
      </c>
      <c r="S1097">
        <v>248.68100000000001</v>
      </c>
      <c r="T1097">
        <v>244.953</v>
      </c>
      <c r="U1097">
        <v>241.239</v>
      </c>
      <c r="V1097">
        <v>236.24799999999999</v>
      </c>
      <c r="W1097">
        <v>234.19499999999999</v>
      </c>
      <c r="X1097">
        <v>229.72399999999999</v>
      </c>
      <c r="Y1097">
        <v>226.10900000000001</v>
      </c>
      <c r="Z1097">
        <v>224.01499999999999</v>
      </c>
      <c r="AA1097">
        <v>222.87100000000001</v>
      </c>
      <c r="AB1097">
        <v>221.333</v>
      </c>
      <c r="AC1097">
        <v>219.16499999999999</v>
      </c>
      <c r="AD1097">
        <v>218.23</v>
      </c>
      <c r="AE1097">
        <v>217.839</v>
      </c>
      <c r="AF1097">
        <v>216.96899999999999</v>
      </c>
      <c r="AG1097">
        <v>216.49299999999999</v>
      </c>
      <c r="AH1097">
        <v>216.393</v>
      </c>
    </row>
    <row r="1098" spans="1:34" x14ac:dyDescent="0.25">
      <c r="A1098" t="s">
        <v>489</v>
      </c>
    </row>
    <row r="1099" spans="1:34" x14ac:dyDescent="0.25">
      <c r="A1099" t="s">
        <v>343</v>
      </c>
      <c r="C1099">
        <v>12.051</v>
      </c>
      <c r="D1099">
        <v>11.89</v>
      </c>
      <c r="E1099">
        <v>12.026999999999999</v>
      </c>
      <c r="F1099">
        <v>12.472</v>
      </c>
      <c r="G1099">
        <v>12.539</v>
      </c>
      <c r="H1099">
        <v>12.237</v>
      </c>
      <c r="I1099">
        <v>12.2</v>
      </c>
      <c r="J1099">
        <v>12.24</v>
      </c>
      <c r="K1099">
        <v>12.291</v>
      </c>
      <c r="L1099">
        <v>12.339</v>
      </c>
      <c r="M1099">
        <v>12.372999999999999</v>
      </c>
      <c r="N1099">
        <v>12.4</v>
      </c>
      <c r="O1099">
        <v>12.459</v>
      </c>
      <c r="P1099">
        <v>12.53</v>
      </c>
      <c r="Q1099">
        <v>12.584</v>
      </c>
      <c r="R1099">
        <v>12.643000000000001</v>
      </c>
      <c r="S1099">
        <v>12.707000000000001</v>
      </c>
      <c r="T1099">
        <v>12.744999999999999</v>
      </c>
      <c r="U1099">
        <v>12.792999999999999</v>
      </c>
      <c r="V1099">
        <v>12.824</v>
      </c>
      <c r="W1099">
        <v>12.861000000000001</v>
      </c>
      <c r="X1099">
        <v>12.907</v>
      </c>
      <c r="Y1099">
        <v>12.945</v>
      </c>
      <c r="Z1099">
        <v>12.989000000000001</v>
      </c>
      <c r="AA1099">
        <v>13.021000000000001</v>
      </c>
      <c r="AB1099">
        <v>13.03</v>
      </c>
      <c r="AC1099">
        <v>13.025</v>
      </c>
      <c r="AD1099">
        <v>13.052</v>
      </c>
      <c r="AE1099">
        <v>13.11</v>
      </c>
      <c r="AF1099">
        <v>13.119</v>
      </c>
      <c r="AG1099">
        <v>13.141999999999999</v>
      </c>
      <c r="AH1099">
        <v>13.217000000000001</v>
      </c>
    </row>
    <row r="1100" spans="1:34" x14ac:dyDescent="0.25">
      <c r="A1100" t="s">
        <v>344</v>
      </c>
    </row>
    <row r="1101" spans="1:34" x14ac:dyDescent="0.25">
      <c r="A1101" t="s">
        <v>343</v>
      </c>
      <c r="C1101">
        <v>342.74799999999999</v>
      </c>
      <c r="D1101">
        <v>335.29500000000002</v>
      </c>
      <c r="E1101">
        <v>334.51900000000001</v>
      </c>
      <c r="F1101">
        <v>339.22</v>
      </c>
      <c r="G1101">
        <v>336.95</v>
      </c>
      <c r="H1101">
        <v>327.14699999999999</v>
      </c>
      <c r="I1101">
        <v>327.27800000000002</v>
      </c>
      <c r="J1101">
        <v>325.142</v>
      </c>
      <c r="K1101">
        <v>323.05099999999999</v>
      </c>
      <c r="L1101">
        <v>320.75700000000001</v>
      </c>
      <c r="M1101">
        <v>318.25</v>
      </c>
      <c r="N1101">
        <v>315.66899999999998</v>
      </c>
      <c r="O1101">
        <v>314.14999999999998</v>
      </c>
      <c r="P1101">
        <v>313.30200000000002</v>
      </c>
      <c r="Q1101">
        <v>312.02800000000002</v>
      </c>
      <c r="R1101">
        <v>311.43599999999998</v>
      </c>
      <c r="S1101">
        <v>311.375</v>
      </c>
      <c r="T1101">
        <v>310.81700000000001</v>
      </c>
      <c r="U1101">
        <v>310.62200000000001</v>
      </c>
      <c r="V1101">
        <v>310.23099999999999</v>
      </c>
      <c r="W1101">
        <v>310.125</v>
      </c>
      <c r="X1101">
        <v>310.30099999999999</v>
      </c>
      <c r="Y1101">
        <v>310.49099999999999</v>
      </c>
      <c r="Z1101">
        <v>311.05900000000003</v>
      </c>
      <c r="AA1101">
        <v>311.44600000000003</v>
      </c>
      <c r="AB1101">
        <v>311.35199999999998</v>
      </c>
      <c r="AC1101">
        <v>310.96899999999999</v>
      </c>
      <c r="AD1101">
        <v>311.34699999999998</v>
      </c>
      <c r="AE1101">
        <v>312.45600000000002</v>
      </c>
      <c r="AF1101">
        <v>312.47500000000002</v>
      </c>
      <c r="AG1101">
        <v>312.858</v>
      </c>
      <c r="AH1101">
        <v>314.50099999999998</v>
      </c>
    </row>
    <row r="1102" spans="1:34" x14ac:dyDescent="0.25">
      <c r="A1102" t="s">
        <v>342</v>
      </c>
      <c r="C1102">
        <v>81.31</v>
      </c>
      <c r="D1102">
        <v>76.049000000000007</v>
      </c>
      <c r="E1102">
        <v>80.406999999999996</v>
      </c>
      <c r="F1102">
        <v>84.679000000000002</v>
      </c>
      <c r="G1102">
        <v>80.19</v>
      </c>
      <c r="H1102">
        <v>76.968000000000004</v>
      </c>
      <c r="I1102">
        <v>74.072000000000003</v>
      </c>
      <c r="J1102">
        <v>72.167000000000002</v>
      </c>
      <c r="K1102">
        <v>70.567999999999998</v>
      </c>
      <c r="L1102">
        <v>69.242000000000004</v>
      </c>
      <c r="M1102">
        <v>68.158000000000001</v>
      </c>
      <c r="N1102">
        <v>67.239999999999995</v>
      </c>
      <c r="O1102">
        <v>66.629000000000005</v>
      </c>
      <c r="P1102">
        <v>66.274000000000001</v>
      </c>
      <c r="Q1102">
        <v>65.954999999999998</v>
      </c>
      <c r="R1102">
        <v>65.78</v>
      </c>
      <c r="S1102">
        <v>65.701999999999998</v>
      </c>
      <c r="T1102">
        <v>65.462000000000003</v>
      </c>
      <c r="U1102">
        <v>65.298000000000002</v>
      </c>
      <c r="V1102">
        <v>64.959999999999994</v>
      </c>
      <c r="W1102">
        <v>64.655000000000001</v>
      </c>
      <c r="X1102">
        <v>64.462000000000003</v>
      </c>
      <c r="Y1102">
        <v>64.212999999999994</v>
      </c>
      <c r="Z1102">
        <v>64.055000000000007</v>
      </c>
      <c r="AA1102">
        <v>63.81</v>
      </c>
      <c r="AB1102">
        <v>63.414000000000001</v>
      </c>
      <c r="AC1102">
        <v>62.942</v>
      </c>
      <c r="AD1102">
        <v>62.701000000000001</v>
      </c>
      <c r="AE1102">
        <v>62.725999999999999</v>
      </c>
      <c r="AF1102">
        <v>62.451000000000001</v>
      </c>
      <c r="AG1102">
        <v>62.212000000000003</v>
      </c>
      <c r="AH1102">
        <v>62.341999999999999</v>
      </c>
    </row>
    <row r="1103" spans="1:34" x14ac:dyDescent="0.25">
      <c r="A1103" t="s">
        <v>337</v>
      </c>
      <c r="C1103">
        <v>321.26299999999998</v>
      </c>
      <c r="D1103">
        <v>319.83600000000001</v>
      </c>
      <c r="E1103">
        <v>318.11599999999999</v>
      </c>
      <c r="F1103">
        <v>307.19600000000003</v>
      </c>
      <c r="G1103">
        <v>300.04199999999997</v>
      </c>
      <c r="H1103">
        <v>305.988</v>
      </c>
      <c r="I1103">
        <v>305.47699999999998</v>
      </c>
      <c r="J1103">
        <v>307.73</v>
      </c>
      <c r="K1103">
        <v>308.10700000000003</v>
      </c>
      <c r="L1103">
        <v>306.60300000000001</v>
      </c>
      <c r="M1103">
        <v>303.19600000000003</v>
      </c>
      <c r="N1103">
        <v>298.84100000000001</v>
      </c>
      <c r="O1103">
        <v>294.47899999999998</v>
      </c>
      <c r="P1103">
        <v>290.03800000000001</v>
      </c>
      <c r="Q1103">
        <v>284.40699999999998</v>
      </c>
      <c r="R1103">
        <v>279.161</v>
      </c>
      <c r="S1103">
        <v>274.18400000000003</v>
      </c>
      <c r="T1103">
        <v>270.18</v>
      </c>
      <c r="U1103">
        <v>266.18299999999999</v>
      </c>
      <c r="V1103">
        <v>260.75</v>
      </c>
      <c r="W1103">
        <v>258.58199999999999</v>
      </c>
      <c r="X1103">
        <v>253.69499999999999</v>
      </c>
      <c r="Y1103">
        <v>249.69200000000001</v>
      </c>
      <c r="Z1103">
        <v>247.4</v>
      </c>
      <c r="AA1103">
        <v>246.15199999999999</v>
      </c>
      <c r="AB1103">
        <v>244.45099999999999</v>
      </c>
      <c r="AC1103">
        <v>242.012</v>
      </c>
      <c r="AD1103">
        <v>240.95099999999999</v>
      </c>
      <c r="AE1103">
        <v>240.505</v>
      </c>
      <c r="AF1103">
        <v>239.542</v>
      </c>
      <c r="AG1103">
        <v>238.97300000000001</v>
      </c>
      <c r="AH1103">
        <v>238.833</v>
      </c>
    </row>
    <row r="1104" spans="1:34" x14ac:dyDescent="0.25">
      <c r="A1104" t="s">
        <v>286</v>
      </c>
      <c r="C1104">
        <v>745.32100000000003</v>
      </c>
      <c r="D1104">
        <v>731.18</v>
      </c>
      <c r="E1104">
        <v>733.04200000000003</v>
      </c>
      <c r="F1104">
        <v>731.096</v>
      </c>
      <c r="G1104">
        <v>717.18100000000004</v>
      </c>
      <c r="H1104">
        <v>710.10299999999995</v>
      </c>
      <c r="I1104">
        <v>706.827</v>
      </c>
      <c r="J1104">
        <v>705.03800000000001</v>
      </c>
      <c r="K1104">
        <v>701.72699999999998</v>
      </c>
      <c r="L1104">
        <v>696.60199999999998</v>
      </c>
      <c r="M1104">
        <v>689.60400000000004</v>
      </c>
      <c r="N1104">
        <v>681.75</v>
      </c>
      <c r="O1104">
        <v>675.25800000000004</v>
      </c>
      <c r="P1104">
        <v>669.61300000000006</v>
      </c>
      <c r="Q1104">
        <v>662.38900000000001</v>
      </c>
      <c r="R1104">
        <v>656.37699999999995</v>
      </c>
      <c r="S1104">
        <v>651.26099999999997</v>
      </c>
      <c r="T1104">
        <v>646.45899999999995</v>
      </c>
      <c r="U1104">
        <v>642.10299999999995</v>
      </c>
      <c r="V1104">
        <v>635.94100000000003</v>
      </c>
      <c r="W1104">
        <v>633.36199999999997</v>
      </c>
      <c r="X1104">
        <v>628.45799999999997</v>
      </c>
      <c r="Y1104">
        <v>624.39499999999998</v>
      </c>
      <c r="Z1104">
        <v>622.51400000000001</v>
      </c>
      <c r="AA1104">
        <v>621.40700000000004</v>
      </c>
      <c r="AB1104">
        <v>619.21699999999998</v>
      </c>
      <c r="AC1104">
        <v>615.923</v>
      </c>
      <c r="AD1104">
        <v>614.99900000000002</v>
      </c>
      <c r="AE1104">
        <v>615.68600000000004</v>
      </c>
      <c r="AF1104">
        <v>614.46799999999996</v>
      </c>
      <c r="AG1104">
        <v>614.04399999999998</v>
      </c>
      <c r="AH1104">
        <v>615.67700000000002</v>
      </c>
    </row>
    <row r="1106" spans="1:34" x14ac:dyDescent="0.25">
      <c r="A1106" t="s">
        <v>336</v>
      </c>
    </row>
    <row r="1108" spans="1:34" x14ac:dyDescent="0.25">
      <c r="A1108" t="s">
        <v>335</v>
      </c>
    </row>
    <row r="1109" spans="1:34" x14ac:dyDescent="0.25">
      <c r="A1109" t="s">
        <v>325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25">
      <c r="A1110" t="s">
        <v>334</v>
      </c>
      <c r="C1110">
        <v>175.4</v>
      </c>
      <c r="D1110">
        <v>170.4</v>
      </c>
      <c r="E1110">
        <v>184.2</v>
      </c>
      <c r="F1110">
        <v>194.9</v>
      </c>
      <c r="G1110">
        <v>183.7</v>
      </c>
      <c r="H1110">
        <v>174.5</v>
      </c>
      <c r="I1110">
        <v>166.4</v>
      </c>
      <c r="J1110">
        <v>162.5</v>
      </c>
      <c r="K1110">
        <v>159.19999999999999</v>
      </c>
      <c r="L1110">
        <v>156.6</v>
      </c>
      <c r="M1110">
        <v>154.30000000000001</v>
      </c>
      <c r="N1110">
        <v>152.4</v>
      </c>
      <c r="O1110">
        <v>151.1</v>
      </c>
      <c r="P1110">
        <v>150.1</v>
      </c>
      <c r="Q1110">
        <v>149.19999999999999</v>
      </c>
      <c r="R1110">
        <v>148.5</v>
      </c>
      <c r="S1110">
        <v>148</v>
      </c>
      <c r="T1110">
        <v>147.30000000000001</v>
      </c>
      <c r="U1110">
        <v>146.69999999999999</v>
      </c>
      <c r="V1110">
        <v>146.30000000000001</v>
      </c>
      <c r="W1110">
        <v>145.5</v>
      </c>
      <c r="X1110">
        <v>145.30000000000001</v>
      </c>
      <c r="Y1110">
        <v>145</v>
      </c>
      <c r="Z1110">
        <v>144.69999999999999</v>
      </c>
      <c r="AA1110">
        <v>144.1</v>
      </c>
      <c r="AB1110">
        <v>143.5</v>
      </c>
      <c r="AC1110">
        <v>142.80000000000001</v>
      </c>
      <c r="AD1110">
        <v>142.30000000000001</v>
      </c>
      <c r="AE1110">
        <v>142.19999999999999</v>
      </c>
      <c r="AF1110">
        <v>141.5</v>
      </c>
      <c r="AG1110">
        <v>141.1</v>
      </c>
      <c r="AH1110">
        <v>141.4</v>
      </c>
    </row>
    <row r="1111" spans="1:34" x14ac:dyDescent="0.25">
      <c r="A1111" t="s">
        <v>333</v>
      </c>
      <c r="C1111">
        <v>90.9</v>
      </c>
      <c r="D1111">
        <v>81.7</v>
      </c>
      <c r="E1111">
        <v>80.7</v>
      </c>
      <c r="F1111">
        <v>79</v>
      </c>
      <c r="G1111">
        <v>69.400000000000006</v>
      </c>
      <c r="H1111">
        <v>65.2</v>
      </c>
      <c r="I1111">
        <v>61.6</v>
      </c>
      <c r="J1111">
        <v>59.3</v>
      </c>
      <c r="K1111">
        <v>57.2</v>
      </c>
      <c r="L1111">
        <v>55.2</v>
      </c>
      <c r="M1111">
        <v>53.4</v>
      </c>
      <c r="N1111">
        <v>51.6</v>
      </c>
      <c r="O1111">
        <v>49.9</v>
      </c>
      <c r="P1111">
        <v>48.3</v>
      </c>
      <c r="Q1111">
        <v>46.6</v>
      </c>
      <c r="R1111">
        <v>44.8</v>
      </c>
      <c r="S1111">
        <v>43.1</v>
      </c>
      <c r="T1111">
        <v>41.3</v>
      </c>
      <c r="U1111">
        <v>39.6</v>
      </c>
      <c r="V1111">
        <v>38</v>
      </c>
      <c r="W1111">
        <v>36.299999999999997</v>
      </c>
      <c r="X1111">
        <v>34.700000000000003</v>
      </c>
      <c r="Y1111">
        <v>33.200000000000003</v>
      </c>
      <c r="Z1111">
        <v>31.7</v>
      </c>
      <c r="AA1111">
        <v>30.1</v>
      </c>
      <c r="AB1111">
        <v>28.6</v>
      </c>
      <c r="AC1111">
        <v>27.1</v>
      </c>
      <c r="AD1111">
        <v>25.6</v>
      </c>
      <c r="AE1111">
        <v>24.3</v>
      </c>
      <c r="AF1111">
        <v>22.8</v>
      </c>
      <c r="AG1111">
        <v>21.5</v>
      </c>
      <c r="AH1111">
        <v>20.2</v>
      </c>
    </row>
    <row r="1112" spans="1:34" x14ac:dyDescent="0.25">
      <c r="A1112" t="s">
        <v>332</v>
      </c>
      <c r="C1112">
        <v>13.3</v>
      </c>
      <c r="D1112">
        <v>10.5</v>
      </c>
      <c r="E1112">
        <v>15.6</v>
      </c>
      <c r="F1112">
        <v>18</v>
      </c>
      <c r="G1112">
        <v>15.2</v>
      </c>
      <c r="H1112">
        <v>13.8</v>
      </c>
      <c r="I1112">
        <v>12.7</v>
      </c>
      <c r="J1112">
        <v>11.9</v>
      </c>
      <c r="K1112">
        <v>11.3</v>
      </c>
      <c r="L1112">
        <v>10.7</v>
      </c>
      <c r="M1112">
        <v>10.199999999999999</v>
      </c>
      <c r="N1112">
        <v>9.6999999999999993</v>
      </c>
      <c r="O1112">
        <v>9.4</v>
      </c>
      <c r="P1112">
        <v>9.1</v>
      </c>
      <c r="Q1112">
        <v>8.9</v>
      </c>
      <c r="R1112">
        <v>8.8000000000000007</v>
      </c>
      <c r="S1112">
        <v>8.6999999999999993</v>
      </c>
      <c r="T1112">
        <v>8.6999999999999993</v>
      </c>
      <c r="U1112">
        <v>8.6</v>
      </c>
      <c r="V1112">
        <v>8.6</v>
      </c>
      <c r="W1112">
        <v>8.5</v>
      </c>
      <c r="X1112">
        <v>8.5</v>
      </c>
      <c r="Y1112">
        <v>8.5</v>
      </c>
      <c r="Z1112">
        <v>8.5</v>
      </c>
      <c r="AA1112">
        <v>8.4</v>
      </c>
      <c r="AB1112">
        <v>8.4</v>
      </c>
      <c r="AC1112">
        <v>8.3000000000000007</v>
      </c>
      <c r="AD1112">
        <v>8.3000000000000007</v>
      </c>
      <c r="AE1112">
        <v>8.3000000000000007</v>
      </c>
      <c r="AF1112">
        <v>8.3000000000000007</v>
      </c>
      <c r="AG1112">
        <v>8.1999999999999993</v>
      </c>
      <c r="AH1112">
        <v>8.1999999999999993</v>
      </c>
    </row>
    <row r="1113" spans="1:34" x14ac:dyDescent="0.25">
      <c r="A1113" t="s">
        <v>331</v>
      </c>
      <c r="C1113">
        <v>0.8</v>
      </c>
      <c r="D1113">
        <v>0.8</v>
      </c>
      <c r="E1113">
        <v>0.8</v>
      </c>
      <c r="F1113">
        <v>0.8</v>
      </c>
      <c r="G1113">
        <v>0.8</v>
      </c>
      <c r="H1113">
        <v>0.8</v>
      </c>
      <c r="I1113">
        <v>0.7</v>
      </c>
      <c r="J1113">
        <v>0.7</v>
      </c>
      <c r="K1113">
        <v>0.7</v>
      </c>
      <c r="L1113">
        <v>0.7</v>
      </c>
      <c r="M1113">
        <v>0.7</v>
      </c>
      <c r="N1113">
        <v>0.7</v>
      </c>
      <c r="O1113">
        <v>0.7</v>
      </c>
      <c r="P1113">
        <v>0.7</v>
      </c>
      <c r="Q1113">
        <v>0.6</v>
      </c>
      <c r="R1113">
        <v>0.6</v>
      </c>
      <c r="S1113">
        <v>0.6</v>
      </c>
      <c r="T1113">
        <v>0.6</v>
      </c>
      <c r="U1113">
        <v>0.6</v>
      </c>
      <c r="V1113">
        <v>0.6</v>
      </c>
      <c r="W1113">
        <v>0.6</v>
      </c>
      <c r="X1113">
        <v>0.6</v>
      </c>
      <c r="Y1113">
        <v>0.6</v>
      </c>
      <c r="Z1113">
        <v>0.6</v>
      </c>
      <c r="AA1113">
        <v>0.6</v>
      </c>
      <c r="AB1113">
        <v>0.6</v>
      </c>
      <c r="AC1113">
        <v>0.6</v>
      </c>
      <c r="AD1113">
        <v>0.6</v>
      </c>
      <c r="AE1113">
        <v>0.6</v>
      </c>
      <c r="AF1113">
        <v>0.6</v>
      </c>
      <c r="AG1113">
        <v>0.6</v>
      </c>
      <c r="AH1113">
        <v>0.6</v>
      </c>
    </row>
    <row r="1114" spans="1:34" x14ac:dyDescent="0.25">
      <c r="A1114" t="s">
        <v>330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25">
      <c r="A1115" t="s">
        <v>288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25">
      <c r="A1116" t="s">
        <v>287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25">
      <c r="A1117" t="s">
        <v>286</v>
      </c>
      <c r="C1117">
        <v>280.5</v>
      </c>
      <c r="D1117">
        <v>263.3</v>
      </c>
      <c r="E1117">
        <v>281.3</v>
      </c>
      <c r="F1117">
        <v>292.8</v>
      </c>
      <c r="G1117">
        <v>269</v>
      </c>
      <c r="H1117">
        <v>254.2</v>
      </c>
      <c r="I1117">
        <v>241.4</v>
      </c>
      <c r="J1117">
        <v>234.4</v>
      </c>
      <c r="K1117">
        <v>228.4</v>
      </c>
      <c r="L1117">
        <v>223.2</v>
      </c>
      <c r="M1117">
        <v>218.6</v>
      </c>
      <c r="N1117">
        <v>214.4</v>
      </c>
      <c r="O1117">
        <v>211.1</v>
      </c>
      <c r="P1117">
        <v>208.2</v>
      </c>
      <c r="Q1117">
        <v>205.3</v>
      </c>
      <c r="R1117">
        <v>202.7</v>
      </c>
      <c r="S1117">
        <v>200.5</v>
      </c>
      <c r="T1117">
        <v>197.9</v>
      </c>
      <c r="U1117">
        <v>195.6</v>
      </c>
      <c r="V1117">
        <v>193.5</v>
      </c>
      <c r="W1117">
        <v>191</v>
      </c>
      <c r="X1117">
        <v>189.2</v>
      </c>
      <c r="Y1117">
        <v>187.3</v>
      </c>
      <c r="Z1117">
        <v>185.5</v>
      </c>
      <c r="AA1117">
        <v>183.3</v>
      </c>
      <c r="AB1117">
        <v>181.1</v>
      </c>
      <c r="AC1117">
        <v>178.8</v>
      </c>
      <c r="AD1117">
        <v>176.8</v>
      </c>
      <c r="AE1117">
        <v>175.4</v>
      </c>
      <c r="AF1117">
        <v>173.3</v>
      </c>
      <c r="AG1117">
        <v>171.4</v>
      </c>
      <c r="AH1117">
        <v>170.4</v>
      </c>
    </row>
    <row r="1120" spans="1:34" x14ac:dyDescent="0.25">
      <c r="A1120" t="s">
        <v>328</v>
      </c>
    </row>
    <row r="1121" spans="1:34" x14ac:dyDescent="0.25">
      <c r="A1121" t="s">
        <v>294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25">
      <c r="A1122" t="s">
        <v>293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25">
      <c r="A1123" t="s">
        <v>326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25">
      <c r="A1124" t="s">
        <v>291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25">
      <c r="A1125" t="s">
        <v>290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25">
      <c r="A1126" t="s">
        <v>325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25">
      <c r="A1127" t="s">
        <v>288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25">
      <c r="A1128" t="s">
        <v>324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</row>
    <row r="1129" spans="1:34" x14ac:dyDescent="0.25">
      <c r="A1129" t="s">
        <v>323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25">
      <c r="A1130" t="s">
        <v>322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25">
      <c r="A1131" t="s">
        <v>327</v>
      </c>
    </row>
    <row r="1132" spans="1:34" x14ac:dyDescent="0.25">
      <c r="A1132" t="s">
        <v>294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25">
      <c r="A1133" t="s">
        <v>293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25">
      <c r="A1134" t="s">
        <v>326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25">
      <c r="A1135" t="s">
        <v>291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25">
      <c r="A1136" t="s">
        <v>290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25">
      <c r="A1137" t="s">
        <v>325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25">
      <c r="A1138" t="s">
        <v>288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</row>
    <row r="1139" spans="1:34" x14ac:dyDescent="0.25">
      <c r="A1139" t="s">
        <v>324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</row>
    <row r="1140" spans="1:34" x14ac:dyDescent="0.25">
      <c r="A1140" t="s">
        <v>323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</row>
    <row r="1141" spans="1:34" x14ac:dyDescent="0.25">
      <c r="A1141" t="s">
        <v>322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</row>
    <row r="1143" spans="1:34" x14ac:dyDescent="0.25">
      <c r="A1143" t="s">
        <v>321</v>
      </c>
      <c r="C1143">
        <v>2022.4</v>
      </c>
      <c r="D1143">
        <v>2029.3</v>
      </c>
      <c r="E1143">
        <v>2101.8000000000002</v>
      </c>
      <c r="F1143">
        <v>2150</v>
      </c>
      <c r="G1143">
        <v>2064.6</v>
      </c>
      <c r="H1143">
        <v>1968.4</v>
      </c>
      <c r="I1143">
        <v>1921.1</v>
      </c>
      <c r="J1143">
        <v>1881.4</v>
      </c>
      <c r="K1143">
        <v>1854.2</v>
      </c>
      <c r="L1143">
        <v>1837.8</v>
      </c>
      <c r="M1143">
        <v>1828.3</v>
      </c>
      <c r="N1143">
        <v>1823.5</v>
      </c>
      <c r="O1143">
        <v>1827.1</v>
      </c>
      <c r="P1143">
        <v>1834.5</v>
      </c>
      <c r="Q1143">
        <v>1841.6</v>
      </c>
      <c r="R1143">
        <v>1849.9</v>
      </c>
      <c r="S1143">
        <v>1859.1</v>
      </c>
      <c r="T1143">
        <v>1865.9</v>
      </c>
      <c r="U1143">
        <v>1874.8</v>
      </c>
      <c r="V1143">
        <v>1882.2</v>
      </c>
      <c r="W1143">
        <v>1890.9</v>
      </c>
      <c r="X1143">
        <v>1900.9</v>
      </c>
      <c r="Y1143">
        <v>1910</v>
      </c>
      <c r="Z1143">
        <v>1919.8</v>
      </c>
      <c r="AA1143">
        <v>1927.8</v>
      </c>
      <c r="AB1143">
        <v>1932.7</v>
      </c>
      <c r="AC1143">
        <v>1935.5</v>
      </c>
      <c r="AD1143">
        <v>1942.5</v>
      </c>
      <c r="AE1143">
        <v>1954.1</v>
      </c>
      <c r="AF1143">
        <v>1958.5</v>
      </c>
      <c r="AG1143">
        <v>1964.8</v>
      </c>
      <c r="AH1143">
        <v>1978.5</v>
      </c>
    </row>
    <row r="1144" spans="1:34" x14ac:dyDescent="0.25">
      <c r="A1144" t="s">
        <v>320</v>
      </c>
      <c r="C1144">
        <v>1382.8</v>
      </c>
      <c r="D1144">
        <v>1395.1</v>
      </c>
      <c r="E1144">
        <v>1452.9</v>
      </c>
      <c r="F1144">
        <v>1494.3</v>
      </c>
      <c r="G1144">
        <v>1442.6</v>
      </c>
      <c r="H1144">
        <v>1382.8</v>
      </c>
      <c r="I1144">
        <v>1356.8</v>
      </c>
      <c r="J1144">
        <v>1335.8</v>
      </c>
      <c r="K1144">
        <v>1323.4</v>
      </c>
      <c r="L1144">
        <v>1318.6</v>
      </c>
      <c r="M1144">
        <v>1318.7</v>
      </c>
      <c r="N1144">
        <v>1322.1</v>
      </c>
      <c r="O1144">
        <v>1331.5</v>
      </c>
      <c r="P1144">
        <v>1343.8</v>
      </c>
      <c r="Q1144">
        <v>1355.9</v>
      </c>
      <c r="R1144">
        <v>1368.9</v>
      </c>
      <c r="S1144">
        <v>1382.7</v>
      </c>
      <c r="T1144">
        <v>1394.8</v>
      </c>
      <c r="U1144">
        <v>1408.4</v>
      </c>
      <c r="V1144">
        <v>1421.1</v>
      </c>
      <c r="W1144">
        <v>1434.7</v>
      </c>
      <c r="X1144">
        <v>1449.4</v>
      </c>
      <c r="Y1144">
        <v>1463.6</v>
      </c>
      <c r="Z1144">
        <v>1478.2</v>
      </c>
      <c r="AA1144">
        <v>1491.6</v>
      </c>
      <c r="AB1144">
        <v>1502.6</v>
      </c>
      <c r="AC1144">
        <v>1512.1</v>
      </c>
      <c r="AD1144">
        <v>1524.9</v>
      </c>
      <c r="AE1144">
        <v>1541.3</v>
      </c>
      <c r="AF1144">
        <v>1552.1</v>
      </c>
      <c r="AG1144">
        <v>1564.5</v>
      </c>
      <c r="AH1144">
        <v>1582.8</v>
      </c>
    </row>
    <row r="1145" spans="1:34" x14ac:dyDescent="0.25">
      <c r="A1145" t="s">
        <v>319</v>
      </c>
      <c r="C1145">
        <v>639.6</v>
      </c>
      <c r="D1145">
        <v>634.1</v>
      </c>
      <c r="E1145">
        <v>648.9</v>
      </c>
      <c r="F1145">
        <v>655.8</v>
      </c>
      <c r="G1145">
        <v>622</v>
      </c>
      <c r="H1145">
        <v>585.6</v>
      </c>
      <c r="I1145">
        <v>564.29999999999995</v>
      </c>
      <c r="J1145">
        <v>545.6</v>
      </c>
      <c r="K1145">
        <v>530.79999999999995</v>
      </c>
      <c r="L1145">
        <v>519.20000000000005</v>
      </c>
      <c r="M1145">
        <v>509.6</v>
      </c>
      <c r="N1145">
        <v>501.5</v>
      </c>
      <c r="O1145">
        <v>495.6</v>
      </c>
      <c r="P1145">
        <v>490.7</v>
      </c>
      <c r="Q1145">
        <v>485.7</v>
      </c>
      <c r="R1145">
        <v>481</v>
      </c>
      <c r="S1145">
        <v>476.4</v>
      </c>
      <c r="T1145">
        <v>471.1</v>
      </c>
      <c r="U1145">
        <v>466.4</v>
      </c>
      <c r="V1145">
        <v>461.1</v>
      </c>
      <c r="W1145">
        <v>456.2</v>
      </c>
      <c r="X1145">
        <v>451.5</v>
      </c>
      <c r="Y1145">
        <v>446.5</v>
      </c>
      <c r="Z1145">
        <v>441.5</v>
      </c>
      <c r="AA1145">
        <v>436.2</v>
      </c>
      <c r="AB1145">
        <v>430</v>
      </c>
      <c r="AC1145">
        <v>423.4</v>
      </c>
      <c r="AD1145">
        <v>417.6</v>
      </c>
      <c r="AE1145">
        <v>412.8</v>
      </c>
      <c r="AF1145">
        <v>406.4</v>
      </c>
      <c r="AG1145">
        <v>400.3</v>
      </c>
      <c r="AH1145">
        <v>395.7</v>
      </c>
    </row>
    <row r="1146" spans="1:34" x14ac:dyDescent="0.25">
      <c r="A1146" t="s">
        <v>318</v>
      </c>
      <c r="C1146">
        <v>639.6</v>
      </c>
      <c r="D1146">
        <v>634.1</v>
      </c>
      <c r="E1146">
        <v>648.9</v>
      </c>
      <c r="F1146">
        <v>655.8</v>
      </c>
      <c r="G1146">
        <v>622</v>
      </c>
      <c r="H1146">
        <v>585.6</v>
      </c>
      <c r="I1146">
        <v>564.29999999999995</v>
      </c>
      <c r="J1146">
        <v>545.6</v>
      </c>
      <c r="K1146">
        <v>530.79999999999995</v>
      </c>
      <c r="L1146">
        <v>519.20000000000005</v>
      </c>
      <c r="M1146">
        <v>509.6</v>
      </c>
      <c r="N1146">
        <v>501.5</v>
      </c>
      <c r="O1146">
        <v>495.6</v>
      </c>
      <c r="P1146">
        <v>490.7</v>
      </c>
      <c r="Q1146">
        <v>485.7</v>
      </c>
      <c r="R1146">
        <v>481</v>
      </c>
      <c r="S1146">
        <v>476.4</v>
      </c>
      <c r="T1146">
        <v>471.1</v>
      </c>
      <c r="U1146">
        <v>466.4</v>
      </c>
      <c r="V1146">
        <v>461.1</v>
      </c>
      <c r="W1146">
        <v>456.2</v>
      </c>
      <c r="X1146">
        <v>451.5</v>
      </c>
      <c r="Y1146">
        <v>446.5</v>
      </c>
      <c r="Z1146">
        <v>441.5</v>
      </c>
      <c r="AA1146">
        <v>436.2</v>
      </c>
      <c r="AB1146">
        <v>430</v>
      </c>
      <c r="AC1146">
        <v>423.4</v>
      </c>
      <c r="AD1146">
        <v>417.6</v>
      </c>
      <c r="AE1146">
        <v>412.8</v>
      </c>
      <c r="AF1146">
        <v>406.4</v>
      </c>
      <c r="AG1146">
        <v>400.3</v>
      </c>
      <c r="AH1146">
        <v>395.7</v>
      </c>
    </row>
    <row r="1147" spans="1:34" x14ac:dyDescent="0.25">
      <c r="A1147" t="s">
        <v>317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9" spans="1:34" x14ac:dyDescent="0.25">
      <c r="A1149" t="s">
        <v>316</v>
      </c>
    </row>
    <row r="1150" spans="1:34" x14ac:dyDescent="0.25">
      <c r="A1150" t="s">
        <v>315</v>
      </c>
    </row>
    <row r="1151" spans="1:34" x14ac:dyDescent="0.25">
      <c r="A1151" t="s">
        <v>314</v>
      </c>
      <c r="C1151">
        <v>270</v>
      </c>
      <c r="D1151">
        <v>270</v>
      </c>
      <c r="E1151">
        <v>270</v>
      </c>
      <c r="F1151">
        <v>270</v>
      </c>
      <c r="G1151">
        <v>270</v>
      </c>
      <c r="H1151">
        <v>270</v>
      </c>
      <c r="I1151">
        <v>270</v>
      </c>
      <c r="J1151">
        <v>270</v>
      </c>
      <c r="K1151">
        <v>270</v>
      </c>
      <c r="L1151">
        <v>270</v>
      </c>
      <c r="M1151">
        <v>270</v>
      </c>
      <c r="N1151">
        <v>270</v>
      </c>
      <c r="O1151">
        <v>270</v>
      </c>
      <c r="P1151">
        <v>270</v>
      </c>
      <c r="Q1151">
        <v>270</v>
      </c>
      <c r="R1151">
        <v>270</v>
      </c>
      <c r="S1151">
        <v>270</v>
      </c>
      <c r="T1151">
        <v>270</v>
      </c>
      <c r="U1151">
        <v>270</v>
      </c>
      <c r="V1151">
        <v>270</v>
      </c>
      <c r="W1151">
        <v>270</v>
      </c>
      <c r="X1151">
        <v>270</v>
      </c>
      <c r="Y1151">
        <v>270</v>
      </c>
      <c r="Z1151">
        <v>270</v>
      </c>
      <c r="AA1151">
        <v>270</v>
      </c>
      <c r="AB1151">
        <v>270</v>
      </c>
      <c r="AC1151">
        <v>270</v>
      </c>
      <c r="AD1151">
        <v>270</v>
      </c>
      <c r="AE1151">
        <v>270</v>
      </c>
      <c r="AF1151">
        <v>270</v>
      </c>
      <c r="AG1151">
        <v>270</v>
      </c>
      <c r="AH1151">
        <v>270</v>
      </c>
    </row>
    <row r="1152" spans="1:34" x14ac:dyDescent="0.25">
      <c r="A1152" t="s">
        <v>313</v>
      </c>
      <c r="C1152">
        <v>62</v>
      </c>
      <c r="D1152">
        <v>62</v>
      </c>
      <c r="E1152">
        <v>62</v>
      </c>
      <c r="F1152">
        <v>62</v>
      </c>
      <c r="G1152">
        <v>62</v>
      </c>
      <c r="H1152">
        <v>62</v>
      </c>
      <c r="I1152">
        <v>62</v>
      </c>
      <c r="J1152">
        <v>62</v>
      </c>
      <c r="K1152">
        <v>62</v>
      </c>
      <c r="L1152">
        <v>62</v>
      </c>
      <c r="M1152">
        <v>62</v>
      </c>
      <c r="N1152">
        <v>62</v>
      </c>
      <c r="O1152">
        <v>62</v>
      </c>
      <c r="P1152">
        <v>62</v>
      </c>
      <c r="Q1152">
        <v>62</v>
      </c>
      <c r="R1152">
        <v>62</v>
      </c>
      <c r="S1152">
        <v>62</v>
      </c>
      <c r="T1152">
        <v>62</v>
      </c>
      <c r="U1152">
        <v>62</v>
      </c>
      <c r="V1152">
        <v>62</v>
      </c>
      <c r="W1152">
        <v>62</v>
      </c>
      <c r="X1152">
        <v>62</v>
      </c>
      <c r="Y1152">
        <v>62</v>
      </c>
      <c r="Z1152">
        <v>62</v>
      </c>
      <c r="AA1152">
        <v>62</v>
      </c>
      <c r="AB1152">
        <v>62</v>
      </c>
      <c r="AC1152">
        <v>62</v>
      </c>
      <c r="AD1152">
        <v>62</v>
      </c>
      <c r="AE1152">
        <v>62</v>
      </c>
      <c r="AF1152">
        <v>62</v>
      </c>
      <c r="AG1152">
        <v>62</v>
      </c>
      <c r="AH1152">
        <v>62</v>
      </c>
    </row>
    <row r="1153" spans="1:34" x14ac:dyDescent="0.25">
      <c r="A1153" t="s">
        <v>312</v>
      </c>
      <c r="C1153">
        <v>88.4</v>
      </c>
      <c r="D1153">
        <v>88.4</v>
      </c>
      <c r="E1153">
        <v>88.4</v>
      </c>
      <c r="F1153">
        <v>88.4</v>
      </c>
      <c r="G1153">
        <v>88.4</v>
      </c>
      <c r="H1153">
        <v>88.4</v>
      </c>
      <c r="I1153">
        <v>88.4</v>
      </c>
      <c r="J1153">
        <v>88.4</v>
      </c>
      <c r="K1153">
        <v>88.4</v>
      </c>
      <c r="L1153">
        <v>88.4</v>
      </c>
      <c r="M1153">
        <v>88.4</v>
      </c>
      <c r="N1153">
        <v>88.4</v>
      </c>
      <c r="O1153">
        <v>88.4</v>
      </c>
      <c r="P1153">
        <v>88.4</v>
      </c>
      <c r="Q1153">
        <v>88.4</v>
      </c>
      <c r="R1153">
        <v>88.4</v>
      </c>
      <c r="S1153">
        <v>88.4</v>
      </c>
      <c r="T1153">
        <v>88.4</v>
      </c>
      <c r="U1153">
        <v>88.4</v>
      </c>
      <c r="V1153">
        <v>88.4</v>
      </c>
      <c r="W1153">
        <v>88.4</v>
      </c>
      <c r="X1153">
        <v>88.4</v>
      </c>
      <c r="Y1153">
        <v>88.4</v>
      </c>
      <c r="Z1153">
        <v>88.4</v>
      </c>
      <c r="AA1153">
        <v>88.4</v>
      </c>
      <c r="AB1153">
        <v>88.4</v>
      </c>
      <c r="AC1153">
        <v>88.4</v>
      </c>
      <c r="AD1153">
        <v>88.4</v>
      </c>
      <c r="AE1153">
        <v>88.4</v>
      </c>
      <c r="AF1153">
        <v>88.4</v>
      </c>
      <c r="AG1153">
        <v>88.4</v>
      </c>
      <c r="AH1153">
        <v>88.4</v>
      </c>
    </row>
    <row r="1154" spans="1:34" x14ac:dyDescent="0.25">
      <c r="A1154" t="s">
        <v>311</v>
      </c>
      <c r="C1154">
        <v>51.2</v>
      </c>
      <c r="D1154">
        <v>51.2</v>
      </c>
      <c r="E1154">
        <v>51.2</v>
      </c>
      <c r="F1154">
        <v>51.2</v>
      </c>
      <c r="G1154">
        <v>51.2</v>
      </c>
      <c r="H1154">
        <v>51.2</v>
      </c>
      <c r="I1154">
        <v>51.2</v>
      </c>
      <c r="J1154">
        <v>51.2</v>
      </c>
      <c r="K1154">
        <v>51.2</v>
      </c>
      <c r="L1154">
        <v>51.2</v>
      </c>
      <c r="M1154">
        <v>51.2</v>
      </c>
      <c r="N1154">
        <v>51.2</v>
      </c>
      <c r="O1154">
        <v>51.2</v>
      </c>
      <c r="P1154">
        <v>51.2</v>
      </c>
      <c r="Q1154">
        <v>51.2</v>
      </c>
      <c r="R1154">
        <v>51.2</v>
      </c>
      <c r="S1154">
        <v>51.2</v>
      </c>
      <c r="T1154">
        <v>51.2</v>
      </c>
      <c r="U1154">
        <v>51.2</v>
      </c>
      <c r="V1154">
        <v>51.2</v>
      </c>
      <c r="W1154">
        <v>51.2</v>
      </c>
      <c r="X1154">
        <v>51.2</v>
      </c>
      <c r="Y1154">
        <v>51.2</v>
      </c>
      <c r="Z1154">
        <v>51.2</v>
      </c>
      <c r="AA1154">
        <v>51.2</v>
      </c>
      <c r="AB1154">
        <v>51.2</v>
      </c>
      <c r="AC1154">
        <v>51.2</v>
      </c>
      <c r="AD1154">
        <v>51.2</v>
      </c>
      <c r="AE1154">
        <v>51.2</v>
      </c>
      <c r="AF1154">
        <v>51.2</v>
      </c>
      <c r="AG1154">
        <v>51.2</v>
      </c>
      <c r="AH1154">
        <v>51.2</v>
      </c>
    </row>
    <row r="1155" spans="1:34" x14ac:dyDescent="0.25">
      <c r="A1155" t="s">
        <v>286</v>
      </c>
      <c r="C1155">
        <v>471.6</v>
      </c>
      <c r="D1155">
        <v>471.6</v>
      </c>
      <c r="E1155">
        <v>471.6</v>
      </c>
      <c r="F1155">
        <v>471.6</v>
      </c>
      <c r="G1155">
        <v>471.6</v>
      </c>
      <c r="H1155">
        <v>471.6</v>
      </c>
      <c r="I1155">
        <v>471.6</v>
      </c>
      <c r="J1155">
        <v>471.6</v>
      </c>
      <c r="K1155">
        <v>471.6</v>
      </c>
      <c r="L1155">
        <v>471.6</v>
      </c>
      <c r="M1155">
        <v>471.6</v>
      </c>
      <c r="N1155">
        <v>471.6</v>
      </c>
      <c r="O1155">
        <v>471.6</v>
      </c>
      <c r="P1155">
        <v>471.6</v>
      </c>
      <c r="Q1155">
        <v>471.6</v>
      </c>
      <c r="R1155">
        <v>471.6</v>
      </c>
      <c r="S1155">
        <v>471.6</v>
      </c>
      <c r="T1155">
        <v>471.6</v>
      </c>
      <c r="U1155">
        <v>471.6</v>
      </c>
      <c r="V1155">
        <v>471.6</v>
      </c>
      <c r="W1155">
        <v>471.6</v>
      </c>
      <c r="X1155">
        <v>471.6</v>
      </c>
      <c r="Y1155">
        <v>471.6</v>
      </c>
      <c r="Z1155">
        <v>471.6</v>
      </c>
      <c r="AA1155">
        <v>471.6</v>
      </c>
      <c r="AB1155">
        <v>471.6</v>
      </c>
      <c r="AC1155">
        <v>471.6</v>
      </c>
      <c r="AD1155">
        <v>471.6</v>
      </c>
      <c r="AE1155">
        <v>471.6</v>
      </c>
      <c r="AF1155">
        <v>471.6</v>
      </c>
      <c r="AG1155">
        <v>471.6</v>
      </c>
      <c r="AH1155">
        <v>471.6</v>
      </c>
    </row>
    <row r="1156" spans="1:34" x14ac:dyDescent="0.25">
      <c r="A1156" t="s">
        <v>310</v>
      </c>
    </row>
    <row r="1157" spans="1:34" x14ac:dyDescent="0.25">
      <c r="A1157" t="s">
        <v>309</v>
      </c>
      <c r="C1157">
        <v>1131.8</v>
      </c>
      <c r="D1157">
        <v>1131.8</v>
      </c>
      <c r="E1157">
        <v>1131.8</v>
      </c>
      <c r="F1157">
        <v>1131.8</v>
      </c>
      <c r="G1157">
        <v>1131.8</v>
      </c>
      <c r="H1157">
        <v>1131.8</v>
      </c>
      <c r="I1157">
        <v>1131.8</v>
      </c>
      <c r="J1157">
        <v>1131.8</v>
      </c>
      <c r="K1157">
        <v>1131.8</v>
      </c>
      <c r="L1157">
        <v>1131.8</v>
      </c>
      <c r="M1157">
        <v>1131.8</v>
      </c>
      <c r="N1157">
        <v>1131.8</v>
      </c>
      <c r="O1157">
        <v>1131.8</v>
      </c>
      <c r="P1157">
        <v>1131.8</v>
      </c>
      <c r="Q1157">
        <v>1131.8</v>
      </c>
      <c r="R1157">
        <v>1131.8</v>
      </c>
      <c r="S1157">
        <v>1131.8</v>
      </c>
      <c r="T1157">
        <v>1131.8</v>
      </c>
      <c r="U1157">
        <v>1131.8</v>
      </c>
      <c r="V1157">
        <v>1131.8</v>
      </c>
      <c r="W1157">
        <v>1131.8</v>
      </c>
      <c r="X1157">
        <v>1131.8</v>
      </c>
      <c r="Y1157">
        <v>1131.8</v>
      </c>
      <c r="Z1157">
        <v>1131.8</v>
      </c>
      <c r="AA1157">
        <v>1131.8</v>
      </c>
      <c r="AB1157">
        <v>1131.8</v>
      </c>
      <c r="AC1157">
        <v>1131.8</v>
      </c>
      <c r="AD1157">
        <v>1131.8</v>
      </c>
      <c r="AE1157">
        <v>1131.8</v>
      </c>
      <c r="AF1157">
        <v>1131.8</v>
      </c>
      <c r="AG1157">
        <v>1131.8</v>
      </c>
      <c r="AH1157">
        <v>1131.8</v>
      </c>
    </row>
    <row r="1158" spans="1:34" x14ac:dyDescent="0.25">
      <c r="A1158" t="s">
        <v>308</v>
      </c>
      <c r="C1158">
        <v>157.1</v>
      </c>
      <c r="D1158">
        <v>157.1</v>
      </c>
      <c r="E1158">
        <v>157.1</v>
      </c>
      <c r="F1158">
        <v>157.1</v>
      </c>
      <c r="G1158">
        <v>157.1</v>
      </c>
      <c r="H1158">
        <v>157.1</v>
      </c>
      <c r="I1158">
        <v>157.1</v>
      </c>
      <c r="J1158">
        <v>157.1</v>
      </c>
      <c r="K1158">
        <v>157.1</v>
      </c>
      <c r="L1158">
        <v>157.1</v>
      </c>
      <c r="M1158">
        <v>157.1</v>
      </c>
      <c r="N1158">
        <v>157.1</v>
      </c>
      <c r="O1158">
        <v>157.1</v>
      </c>
      <c r="P1158">
        <v>157.1</v>
      </c>
      <c r="Q1158">
        <v>157.1</v>
      </c>
      <c r="R1158">
        <v>157.1</v>
      </c>
      <c r="S1158">
        <v>157.1</v>
      </c>
      <c r="T1158">
        <v>157.1</v>
      </c>
      <c r="U1158">
        <v>157.1</v>
      </c>
      <c r="V1158">
        <v>157.1</v>
      </c>
      <c r="W1158">
        <v>157.1</v>
      </c>
      <c r="X1158">
        <v>157.1</v>
      </c>
      <c r="Y1158">
        <v>157.1</v>
      </c>
      <c r="Z1158">
        <v>157.1</v>
      </c>
      <c r="AA1158">
        <v>157.1</v>
      </c>
      <c r="AB1158">
        <v>157.1</v>
      </c>
      <c r="AC1158">
        <v>157.1</v>
      </c>
      <c r="AD1158">
        <v>157.1</v>
      </c>
      <c r="AE1158">
        <v>157.1</v>
      </c>
      <c r="AF1158">
        <v>157.1</v>
      </c>
      <c r="AG1158">
        <v>157.1</v>
      </c>
      <c r="AH1158">
        <v>157.1</v>
      </c>
    </row>
    <row r="1159" spans="1:34" x14ac:dyDescent="0.25">
      <c r="A1159" t="s">
        <v>307</v>
      </c>
      <c r="C1159">
        <v>176.6</v>
      </c>
      <c r="D1159">
        <v>176.6</v>
      </c>
      <c r="E1159">
        <v>176.6</v>
      </c>
      <c r="F1159">
        <v>176.6</v>
      </c>
      <c r="G1159">
        <v>176.6</v>
      </c>
      <c r="H1159">
        <v>176.6</v>
      </c>
      <c r="I1159">
        <v>176.6</v>
      </c>
      <c r="J1159">
        <v>176.6</v>
      </c>
      <c r="K1159">
        <v>176.6</v>
      </c>
      <c r="L1159">
        <v>176.6</v>
      </c>
      <c r="M1159">
        <v>176.6</v>
      </c>
      <c r="N1159">
        <v>176.6</v>
      </c>
      <c r="O1159">
        <v>176.6</v>
      </c>
      <c r="P1159">
        <v>176.6</v>
      </c>
      <c r="Q1159">
        <v>176.6</v>
      </c>
      <c r="R1159">
        <v>176.6</v>
      </c>
      <c r="S1159">
        <v>176.6</v>
      </c>
      <c r="T1159">
        <v>176.6</v>
      </c>
      <c r="U1159">
        <v>176.6</v>
      </c>
      <c r="V1159">
        <v>176.6</v>
      </c>
      <c r="W1159">
        <v>176.6</v>
      </c>
      <c r="X1159">
        <v>176.6</v>
      </c>
      <c r="Y1159">
        <v>176.6</v>
      </c>
      <c r="Z1159">
        <v>176.6</v>
      </c>
      <c r="AA1159">
        <v>176.6</v>
      </c>
      <c r="AB1159">
        <v>176.6</v>
      </c>
      <c r="AC1159">
        <v>176.6</v>
      </c>
      <c r="AD1159">
        <v>176.6</v>
      </c>
      <c r="AE1159">
        <v>176.6</v>
      </c>
      <c r="AF1159">
        <v>176.6</v>
      </c>
      <c r="AG1159">
        <v>176.6</v>
      </c>
      <c r="AH1159">
        <v>176.6</v>
      </c>
    </row>
    <row r="1160" spans="1:34" x14ac:dyDescent="0.25">
      <c r="A1160" t="s">
        <v>306</v>
      </c>
      <c r="C1160">
        <v>199.8</v>
      </c>
      <c r="D1160">
        <v>199.8</v>
      </c>
      <c r="E1160">
        <v>199.8</v>
      </c>
      <c r="F1160">
        <v>199.8</v>
      </c>
      <c r="G1160">
        <v>199.8</v>
      </c>
      <c r="H1160">
        <v>199.8</v>
      </c>
      <c r="I1160">
        <v>199.8</v>
      </c>
      <c r="J1160">
        <v>199.8</v>
      </c>
      <c r="K1160">
        <v>199.8</v>
      </c>
      <c r="L1160">
        <v>199.8</v>
      </c>
      <c r="M1160">
        <v>199.8</v>
      </c>
      <c r="N1160">
        <v>199.8</v>
      </c>
      <c r="O1160">
        <v>199.8</v>
      </c>
      <c r="P1160">
        <v>199.8</v>
      </c>
      <c r="Q1160">
        <v>199.8</v>
      </c>
      <c r="R1160">
        <v>199.8</v>
      </c>
      <c r="S1160">
        <v>199.8</v>
      </c>
      <c r="T1160">
        <v>199.8</v>
      </c>
      <c r="U1160">
        <v>199.8</v>
      </c>
      <c r="V1160">
        <v>199.8</v>
      </c>
      <c r="W1160">
        <v>199.8</v>
      </c>
      <c r="X1160">
        <v>199.8</v>
      </c>
      <c r="Y1160">
        <v>199.8</v>
      </c>
      <c r="Z1160">
        <v>199.8</v>
      </c>
      <c r="AA1160">
        <v>199.8</v>
      </c>
      <c r="AB1160">
        <v>199.8</v>
      </c>
      <c r="AC1160">
        <v>199.8</v>
      </c>
      <c r="AD1160">
        <v>199.8</v>
      </c>
      <c r="AE1160">
        <v>199.8</v>
      </c>
      <c r="AF1160">
        <v>199.8</v>
      </c>
      <c r="AG1160">
        <v>199.8</v>
      </c>
      <c r="AH1160">
        <v>199.8</v>
      </c>
    </row>
    <row r="1161" spans="1:34" x14ac:dyDescent="0.25">
      <c r="A1161" t="s">
        <v>286</v>
      </c>
      <c r="C1161">
        <v>1665.3</v>
      </c>
      <c r="D1161">
        <v>1665.3</v>
      </c>
      <c r="E1161">
        <v>1665.3</v>
      </c>
      <c r="F1161">
        <v>1665.3</v>
      </c>
      <c r="G1161">
        <v>1665.3</v>
      </c>
      <c r="H1161">
        <v>1665.3</v>
      </c>
      <c r="I1161">
        <v>1665.3</v>
      </c>
      <c r="J1161">
        <v>1665.3</v>
      </c>
      <c r="K1161">
        <v>1665.3</v>
      </c>
      <c r="L1161">
        <v>1665.3</v>
      </c>
      <c r="M1161">
        <v>1665.3</v>
      </c>
      <c r="N1161">
        <v>1665.3</v>
      </c>
      <c r="O1161">
        <v>1665.3</v>
      </c>
      <c r="P1161">
        <v>1665.3</v>
      </c>
      <c r="Q1161">
        <v>1665.3</v>
      </c>
      <c r="R1161">
        <v>1665.3</v>
      </c>
      <c r="S1161">
        <v>1665.3</v>
      </c>
      <c r="T1161">
        <v>1665.3</v>
      </c>
      <c r="U1161">
        <v>1665.3</v>
      </c>
      <c r="V1161">
        <v>1665.3</v>
      </c>
      <c r="W1161">
        <v>1665.3</v>
      </c>
      <c r="X1161">
        <v>1665.3</v>
      </c>
      <c r="Y1161">
        <v>1665.3</v>
      </c>
      <c r="Z1161">
        <v>1665.3</v>
      </c>
      <c r="AA1161">
        <v>1665.3</v>
      </c>
      <c r="AB1161">
        <v>1665.3</v>
      </c>
      <c r="AC1161">
        <v>1665.3</v>
      </c>
      <c r="AD1161">
        <v>1665.3</v>
      </c>
      <c r="AE1161">
        <v>1665.3</v>
      </c>
      <c r="AF1161">
        <v>1665.3</v>
      </c>
      <c r="AG1161">
        <v>1665.3</v>
      </c>
      <c r="AH1161">
        <v>1665.3</v>
      </c>
    </row>
    <row r="1163" spans="1:34" x14ac:dyDescent="0.25">
      <c r="A1163" t="s">
        <v>305</v>
      </c>
      <c r="C1163">
        <v>37316</v>
      </c>
      <c r="D1163">
        <v>35564</v>
      </c>
      <c r="E1163">
        <v>34510.400000000001</v>
      </c>
      <c r="F1163">
        <v>57404.4</v>
      </c>
      <c r="G1163">
        <v>57370.1</v>
      </c>
      <c r="H1163">
        <v>56449.9</v>
      </c>
      <c r="I1163">
        <v>56177.8</v>
      </c>
      <c r="J1163">
        <v>56521.3</v>
      </c>
      <c r="K1163">
        <v>56880.800000000003</v>
      </c>
      <c r="L1163">
        <v>57206</v>
      </c>
      <c r="M1163">
        <v>57434.400000000001</v>
      </c>
      <c r="N1163">
        <v>57614.2</v>
      </c>
      <c r="O1163">
        <v>57916.800000000003</v>
      </c>
      <c r="P1163">
        <v>58268.9</v>
      </c>
      <c r="Q1163">
        <v>58514.6</v>
      </c>
      <c r="R1163">
        <v>58794.8</v>
      </c>
      <c r="S1163">
        <v>59108.1</v>
      </c>
      <c r="T1163">
        <v>59364.5</v>
      </c>
      <c r="U1163">
        <v>59650.6</v>
      </c>
      <c r="V1163">
        <v>59823.6</v>
      </c>
      <c r="W1163">
        <v>60143.8</v>
      </c>
      <c r="X1163">
        <v>60375.9</v>
      </c>
      <c r="Y1163">
        <v>60622.6</v>
      </c>
      <c r="Z1163">
        <v>60953.3</v>
      </c>
      <c r="AA1163">
        <v>61301.3</v>
      </c>
      <c r="AB1163">
        <v>61526.8</v>
      </c>
      <c r="AC1163">
        <v>61672.1</v>
      </c>
      <c r="AD1163">
        <v>62008.2</v>
      </c>
      <c r="AE1163">
        <v>62457.8</v>
      </c>
      <c r="AF1163">
        <v>62716.6</v>
      </c>
      <c r="AG1163">
        <v>63048</v>
      </c>
      <c r="AH1163">
        <v>63590.8</v>
      </c>
    </row>
    <row r="1164" spans="1:34" x14ac:dyDescent="0.25">
      <c r="A1164" t="s">
        <v>304</v>
      </c>
      <c r="C1164">
        <v>2735.3</v>
      </c>
      <c r="D1164">
        <v>2797.7</v>
      </c>
      <c r="E1164">
        <v>2831.7</v>
      </c>
      <c r="F1164">
        <v>4155.7</v>
      </c>
      <c r="G1164">
        <v>4271.2</v>
      </c>
      <c r="H1164">
        <v>4216.7</v>
      </c>
      <c r="I1164">
        <v>4199.7</v>
      </c>
      <c r="J1164">
        <v>4225.6000000000004</v>
      </c>
      <c r="K1164">
        <v>4257.3999999999996</v>
      </c>
      <c r="L1164">
        <v>4286.3</v>
      </c>
      <c r="M1164">
        <v>4307.5</v>
      </c>
      <c r="N1164">
        <v>4325.3</v>
      </c>
      <c r="O1164">
        <v>4351.8</v>
      </c>
      <c r="P1164">
        <v>4381.5</v>
      </c>
      <c r="Q1164">
        <v>4402.6000000000004</v>
      </c>
      <c r="R1164">
        <v>4426</v>
      </c>
      <c r="S1164">
        <v>4451.3999999999996</v>
      </c>
      <c r="T1164">
        <v>4472.3999999999996</v>
      </c>
      <c r="U1164">
        <v>4494.8999999999996</v>
      </c>
      <c r="V1164">
        <v>4509.2</v>
      </c>
      <c r="W1164">
        <v>4535.7</v>
      </c>
      <c r="X1164">
        <v>4553.3999999999996</v>
      </c>
      <c r="Y1164">
        <v>4574.8</v>
      </c>
      <c r="Z1164">
        <v>4602.2</v>
      </c>
      <c r="AA1164">
        <v>4630.3</v>
      </c>
      <c r="AB1164">
        <v>4648.2</v>
      </c>
      <c r="AC1164">
        <v>4660.8</v>
      </c>
      <c r="AD1164">
        <v>4688.5</v>
      </c>
      <c r="AE1164">
        <v>4723.8999999999996</v>
      </c>
      <c r="AF1164">
        <v>4745.7</v>
      </c>
      <c r="AG1164">
        <v>4772.6000000000004</v>
      </c>
      <c r="AH1164">
        <v>4815.7</v>
      </c>
    </row>
    <row r="1166" spans="1:34" x14ac:dyDescent="0.25">
      <c r="A1166" t="s">
        <v>303</v>
      </c>
    </row>
    <row r="1167" spans="1:34" x14ac:dyDescent="0.25">
      <c r="A1167" t="s">
        <v>302</v>
      </c>
      <c r="C1167">
        <v>40.6</v>
      </c>
      <c r="D1167">
        <v>40.6</v>
      </c>
      <c r="E1167">
        <v>40.6</v>
      </c>
      <c r="F1167">
        <v>40.6</v>
      </c>
      <c r="G1167">
        <v>40.6</v>
      </c>
      <c r="H1167">
        <v>40.6</v>
      </c>
      <c r="I1167">
        <v>40.6</v>
      </c>
      <c r="J1167">
        <v>40.6</v>
      </c>
      <c r="K1167">
        <v>40.6</v>
      </c>
      <c r="L1167">
        <v>40.6</v>
      </c>
      <c r="M1167">
        <v>40.6</v>
      </c>
      <c r="N1167">
        <v>40.6</v>
      </c>
      <c r="O1167">
        <v>40.6</v>
      </c>
      <c r="P1167">
        <v>40.6</v>
      </c>
      <c r="Q1167">
        <v>40.6</v>
      </c>
      <c r="R1167">
        <v>40.6</v>
      </c>
      <c r="S1167">
        <v>40.6</v>
      </c>
      <c r="T1167">
        <v>40.6</v>
      </c>
      <c r="U1167">
        <v>40.6</v>
      </c>
      <c r="V1167">
        <v>40.6</v>
      </c>
      <c r="W1167">
        <v>40.6</v>
      </c>
      <c r="X1167">
        <v>40.6</v>
      </c>
      <c r="Y1167">
        <v>40.6</v>
      </c>
      <c r="Z1167">
        <v>40.6</v>
      </c>
      <c r="AA1167">
        <v>40.6</v>
      </c>
      <c r="AB1167">
        <v>40.6</v>
      </c>
      <c r="AC1167">
        <v>40.6</v>
      </c>
      <c r="AD1167">
        <v>40.6</v>
      </c>
      <c r="AE1167">
        <v>40.6</v>
      </c>
      <c r="AF1167">
        <v>40.6</v>
      </c>
      <c r="AG1167">
        <v>40.6</v>
      </c>
      <c r="AH1167">
        <v>40.6</v>
      </c>
    </row>
    <row r="1168" spans="1:34" x14ac:dyDescent="0.25">
      <c r="A1168" t="s">
        <v>301</v>
      </c>
      <c r="C1168">
        <v>14.4</v>
      </c>
      <c r="D1168">
        <v>14.4</v>
      </c>
      <c r="E1168">
        <v>14.4</v>
      </c>
      <c r="F1168">
        <v>14.4</v>
      </c>
      <c r="G1168">
        <v>14.4</v>
      </c>
      <c r="H1168">
        <v>14.4</v>
      </c>
      <c r="I1168">
        <v>14.4</v>
      </c>
      <c r="J1168">
        <v>14.4</v>
      </c>
      <c r="K1168">
        <v>14.4</v>
      </c>
      <c r="L1168">
        <v>14.4</v>
      </c>
      <c r="M1168">
        <v>14.4</v>
      </c>
      <c r="N1168">
        <v>14.4</v>
      </c>
      <c r="O1168">
        <v>14.4</v>
      </c>
      <c r="P1168">
        <v>14.4</v>
      </c>
      <c r="Q1168">
        <v>14.4</v>
      </c>
      <c r="R1168">
        <v>14.4</v>
      </c>
      <c r="S1168">
        <v>14.4</v>
      </c>
      <c r="T1168">
        <v>14.4</v>
      </c>
      <c r="U1168">
        <v>14.4</v>
      </c>
      <c r="V1168">
        <v>14.4</v>
      </c>
      <c r="W1168">
        <v>14.4</v>
      </c>
      <c r="X1168">
        <v>14.4</v>
      </c>
      <c r="Y1168">
        <v>14.4</v>
      </c>
      <c r="Z1168">
        <v>14.4</v>
      </c>
      <c r="AA1168">
        <v>14.4</v>
      </c>
      <c r="AB1168">
        <v>14.4</v>
      </c>
      <c r="AC1168">
        <v>14.4</v>
      </c>
      <c r="AD1168">
        <v>14.4</v>
      </c>
      <c r="AE1168">
        <v>14.4</v>
      </c>
      <c r="AF1168">
        <v>14.4</v>
      </c>
      <c r="AG1168">
        <v>14.4</v>
      </c>
      <c r="AH1168">
        <v>14.4</v>
      </c>
    </row>
    <row r="1169" spans="1:34" x14ac:dyDescent="0.25">
      <c r="A1169" t="s">
        <v>300</v>
      </c>
      <c r="C1169">
        <v>1.7</v>
      </c>
      <c r="D1169">
        <v>1.7</v>
      </c>
      <c r="E1169">
        <v>1.7</v>
      </c>
      <c r="F1169">
        <v>1.7</v>
      </c>
      <c r="G1169">
        <v>1.7</v>
      </c>
      <c r="H1169">
        <v>1.7</v>
      </c>
      <c r="I1169">
        <v>1.7</v>
      </c>
      <c r="J1169">
        <v>1.7</v>
      </c>
      <c r="K1169">
        <v>1.7</v>
      </c>
      <c r="L1169">
        <v>1.7</v>
      </c>
      <c r="M1169">
        <v>1.7</v>
      </c>
      <c r="N1169">
        <v>1.7</v>
      </c>
      <c r="O1169">
        <v>1.7</v>
      </c>
      <c r="P1169">
        <v>1.7</v>
      </c>
      <c r="Q1169">
        <v>1.7</v>
      </c>
      <c r="R1169">
        <v>1.7</v>
      </c>
      <c r="S1169">
        <v>1.7</v>
      </c>
      <c r="T1169">
        <v>1.7</v>
      </c>
      <c r="U1169">
        <v>1.7</v>
      </c>
      <c r="V1169">
        <v>1.7</v>
      </c>
      <c r="W1169">
        <v>1.7</v>
      </c>
      <c r="X1169">
        <v>1.7</v>
      </c>
      <c r="Y1169">
        <v>1.7</v>
      </c>
      <c r="Z1169">
        <v>1.7</v>
      </c>
      <c r="AA1169">
        <v>1.7</v>
      </c>
      <c r="AB1169">
        <v>1.7</v>
      </c>
      <c r="AC1169">
        <v>1.7</v>
      </c>
      <c r="AD1169">
        <v>1.7</v>
      </c>
      <c r="AE1169">
        <v>1.7</v>
      </c>
      <c r="AF1169">
        <v>1.7</v>
      </c>
      <c r="AG1169">
        <v>1.7</v>
      </c>
      <c r="AH1169">
        <v>1.7</v>
      </c>
    </row>
    <row r="1170" spans="1:34" x14ac:dyDescent="0.25">
      <c r="A1170" t="s">
        <v>299</v>
      </c>
      <c r="C1170">
        <v>1.8</v>
      </c>
      <c r="D1170">
        <v>1.8</v>
      </c>
      <c r="E1170">
        <v>1.8</v>
      </c>
      <c r="F1170">
        <v>1.8</v>
      </c>
      <c r="G1170">
        <v>1.8</v>
      </c>
      <c r="H1170">
        <v>1.8</v>
      </c>
      <c r="I1170">
        <v>1.8</v>
      </c>
      <c r="J1170">
        <v>1.8</v>
      </c>
      <c r="K1170">
        <v>1.8</v>
      </c>
      <c r="L1170">
        <v>1.8</v>
      </c>
      <c r="M1170">
        <v>1.8</v>
      </c>
      <c r="N1170">
        <v>1.8</v>
      </c>
      <c r="O1170">
        <v>1.8</v>
      </c>
      <c r="P1170">
        <v>1.8</v>
      </c>
      <c r="Q1170">
        <v>1.8</v>
      </c>
      <c r="R1170">
        <v>1.8</v>
      </c>
      <c r="S1170">
        <v>1.8</v>
      </c>
      <c r="T1170">
        <v>1.8</v>
      </c>
      <c r="U1170">
        <v>1.8</v>
      </c>
      <c r="V1170">
        <v>1.8</v>
      </c>
      <c r="W1170">
        <v>1.8</v>
      </c>
      <c r="X1170">
        <v>1.8</v>
      </c>
      <c r="Y1170">
        <v>1.8</v>
      </c>
      <c r="Z1170">
        <v>1.8</v>
      </c>
      <c r="AA1170">
        <v>1.8</v>
      </c>
      <c r="AB1170">
        <v>1.8</v>
      </c>
      <c r="AC1170">
        <v>1.8</v>
      </c>
      <c r="AD1170">
        <v>1.8</v>
      </c>
      <c r="AE1170">
        <v>1.8</v>
      </c>
      <c r="AF1170">
        <v>1.8</v>
      </c>
      <c r="AG1170">
        <v>1.8</v>
      </c>
      <c r="AH1170">
        <v>1.8</v>
      </c>
    </row>
    <row r="1171" spans="1:34" x14ac:dyDescent="0.25">
      <c r="A1171" t="s">
        <v>286</v>
      </c>
      <c r="C1171">
        <v>58.6</v>
      </c>
      <c r="D1171">
        <v>58.6</v>
      </c>
      <c r="E1171">
        <v>58.6</v>
      </c>
      <c r="F1171">
        <v>58.6</v>
      </c>
      <c r="G1171">
        <v>58.6</v>
      </c>
      <c r="H1171">
        <v>58.6</v>
      </c>
      <c r="I1171">
        <v>58.6</v>
      </c>
      <c r="J1171">
        <v>58.6</v>
      </c>
      <c r="K1171">
        <v>58.6</v>
      </c>
      <c r="L1171">
        <v>58.6</v>
      </c>
      <c r="M1171">
        <v>58.6</v>
      </c>
      <c r="N1171">
        <v>58.6</v>
      </c>
      <c r="O1171">
        <v>58.6</v>
      </c>
      <c r="P1171">
        <v>58.6</v>
      </c>
      <c r="Q1171">
        <v>58.6</v>
      </c>
      <c r="R1171">
        <v>58.6</v>
      </c>
      <c r="S1171">
        <v>58.6</v>
      </c>
      <c r="T1171">
        <v>58.6</v>
      </c>
      <c r="U1171">
        <v>58.6</v>
      </c>
      <c r="V1171">
        <v>58.6</v>
      </c>
      <c r="W1171">
        <v>58.6</v>
      </c>
      <c r="X1171">
        <v>58.6</v>
      </c>
      <c r="Y1171">
        <v>58.6</v>
      </c>
      <c r="Z1171">
        <v>58.6</v>
      </c>
      <c r="AA1171">
        <v>58.6</v>
      </c>
      <c r="AB1171">
        <v>58.6</v>
      </c>
      <c r="AC1171">
        <v>58.6</v>
      </c>
      <c r="AD1171">
        <v>58.6</v>
      </c>
      <c r="AE1171">
        <v>58.6</v>
      </c>
      <c r="AF1171">
        <v>58.6</v>
      </c>
      <c r="AG1171">
        <v>58.6</v>
      </c>
      <c r="AH1171">
        <v>58.6</v>
      </c>
    </row>
    <row r="1173" spans="1:34" s="59" customFormat="1" x14ac:dyDescent="0.25">
      <c r="A1173" s="59" t="s">
        <v>488</v>
      </c>
    </row>
    <row r="1174" spans="1:34" x14ac:dyDescent="0.25">
      <c r="A1174" t="s">
        <v>297</v>
      </c>
    </row>
    <row r="1175" spans="1:34" x14ac:dyDescent="0.25">
      <c r="C1175">
        <v>2019</v>
      </c>
      <c r="D1175">
        <v>2020</v>
      </c>
      <c r="E1175">
        <v>2021</v>
      </c>
      <c r="F1175">
        <v>2022</v>
      </c>
      <c r="G1175">
        <v>2023</v>
      </c>
      <c r="H1175">
        <v>2024</v>
      </c>
      <c r="I1175">
        <v>2025</v>
      </c>
      <c r="J1175">
        <v>2026</v>
      </c>
      <c r="K1175">
        <v>2027</v>
      </c>
      <c r="L1175">
        <v>2028</v>
      </c>
      <c r="M1175">
        <v>2029</v>
      </c>
      <c r="N1175">
        <v>2030</v>
      </c>
      <c r="O1175">
        <v>2031</v>
      </c>
      <c r="P1175">
        <v>2032</v>
      </c>
      <c r="Q1175">
        <v>2033</v>
      </c>
      <c r="R1175">
        <v>2034</v>
      </c>
      <c r="S1175">
        <v>2035</v>
      </c>
      <c r="T1175">
        <v>2036</v>
      </c>
      <c r="U1175">
        <v>2037</v>
      </c>
      <c r="V1175">
        <v>2038</v>
      </c>
      <c r="W1175">
        <v>2039</v>
      </c>
      <c r="X1175">
        <v>2040</v>
      </c>
      <c r="Y1175">
        <v>2041</v>
      </c>
      <c r="Z1175">
        <v>2042</v>
      </c>
      <c r="AA1175">
        <v>2043</v>
      </c>
      <c r="AB1175">
        <v>2044</v>
      </c>
      <c r="AC1175">
        <v>2045</v>
      </c>
      <c r="AD1175">
        <v>2046</v>
      </c>
      <c r="AE1175">
        <v>2047</v>
      </c>
      <c r="AF1175">
        <v>2048</v>
      </c>
      <c r="AG1175">
        <v>2049</v>
      </c>
      <c r="AH1175">
        <v>2050</v>
      </c>
    </row>
    <row r="1177" spans="1:34" x14ac:dyDescent="0.25">
      <c r="A1177" t="s">
        <v>376</v>
      </c>
    </row>
    <row r="1178" spans="1:34" x14ac:dyDescent="0.25">
      <c r="A1178" t="s">
        <v>375</v>
      </c>
      <c r="C1178">
        <v>457.68700000000001</v>
      </c>
      <c r="D1178">
        <v>457.88400000000001</v>
      </c>
      <c r="E1178">
        <v>449.62400000000002</v>
      </c>
      <c r="F1178">
        <v>474.04599999999999</v>
      </c>
      <c r="G1178">
        <v>452.66199999999998</v>
      </c>
      <c r="H1178">
        <v>441.20400000000001</v>
      </c>
      <c r="I1178">
        <v>453.24299999999999</v>
      </c>
      <c r="J1178">
        <v>468.35</v>
      </c>
      <c r="K1178">
        <v>481</v>
      </c>
      <c r="L1178">
        <v>490.77300000000002</v>
      </c>
      <c r="M1178">
        <v>497.28500000000003</v>
      </c>
      <c r="N1178">
        <v>503.20400000000001</v>
      </c>
      <c r="O1178">
        <v>511.00099999999998</v>
      </c>
      <c r="P1178">
        <v>519.995</v>
      </c>
      <c r="Q1178">
        <v>527.93700000000001</v>
      </c>
      <c r="R1178">
        <v>537.21</v>
      </c>
      <c r="S1178">
        <v>545.92399999999998</v>
      </c>
      <c r="T1178">
        <v>552.74699999999996</v>
      </c>
      <c r="U1178">
        <v>560.28899999999999</v>
      </c>
      <c r="V1178">
        <v>566.19100000000003</v>
      </c>
      <c r="W1178">
        <v>573.65</v>
      </c>
      <c r="X1178">
        <v>582.99699999999996</v>
      </c>
      <c r="Y1178">
        <v>591.11900000000003</v>
      </c>
      <c r="Z1178">
        <v>598.44299999999998</v>
      </c>
      <c r="AA1178">
        <v>605.70799999999997</v>
      </c>
      <c r="AB1178">
        <v>611.42100000000005</v>
      </c>
      <c r="AC1178">
        <v>616.41999999999996</v>
      </c>
      <c r="AD1178">
        <v>624.27200000000005</v>
      </c>
      <c r="AE1178">
        <v>633.37199999999996</v>
      </c>
      <c r="AF1178">
        <v>638.37699999999995</v>
      </c>
      <c r="AG1178">
        <v>645.89200000000005</v>
      </c>
      <c r="AH1178">
        <v>658.58100000000002</v>
      </c>
    </row>
    <row r="1179" spans="1:34" x14ac:dyDescent="0.25">
      <c r="A1179" t="s">
        <v>374</v>
      </c>
      <c r="C1179">
        <v>290.79500000000002</v>
      </c>
      <c r="D1179">
        <v>278.44600000000003</v>
      </c>
      <c r="E1179">
        <v>279.471</v>
      </c>
      <c r="F1179">
        <v>296.68</v>
      </c>
      <c r="G1179">
        <v>296.07900000000001</v>
      </c>
      <c r="H1179">
        <v>286.15699999999998</v>
      </c>
      <c r="I1179">
        <v>278.68900000000002</v>
      </c>
      <c r="J1179">
        <v>274.18799999999999</v>
      </c>
      <c r="K1179">
        <v>271.76600000000002</v>
      </c>
      <c r="L1179">
        <v>269.81299999999999</v>
      </c>
      <c r="M1179">
        <v>267.452</v>
      </c>
      <c r="N1179">
        <v>264.21199999999999</v>
      </c>
      <c r="O1179">
        <v>260.23700000000002</v>
      </c>
      <c r="P1179">
        <v>256.26799999999997</v>
      </c>
      <c r="Q1179">
        <v>253.255</v>
      </c>
      <c r="R1179">
        <v>249.99</v>
      </c>
      <c r="S1179">
        <v>246.899</v>
      </c>
      <c r="T1179">
        <v>244.07</v>
      </c>
      <c r="U1179">
        <v>241.15100000000001</v>
      </c>
      <c r="V1179">
        <v>238.09200000000001</v>
      </c>
      <c r="W1179">
        <v>234.81700000000001</v>
      </c>
      <c r="X1179">
        <v>231.54400000000001</v>
      </c>
      <c r="Y1179">
        <v>228.65199999999999</v>
      </c>
      <c r="Z1179">
        <v>225.95</v>
      </c>
      <c r="AA1179">
        <v>223.268</v>
      </c>
      <c r="AB1179">
        <v>220.411</v>
      </c>
      <c r="AC1179">
        <v>217.392</v>
      </c>
      <c r="AD1179">
        <v>214.351</v>
      </c>
      <c r="AE1179">
        <v>211.375</v>
      </c>
      <c r="AF1179">
        <v>208.31100000000001</v>
      </c>
      <c r="AG1179">
        <v>204.916</v>
      </c>
      <c r="AH1179">
        <v>201.71100000000001</v>
      </c>
    </row>
    <row r="1181" spans="1:34" x14ac:dyDescent="0.25">
      <c r="A1181" t="s">
        <v>373</v>
      </c>
    </row>
    <row r="1182" spans="1:34" x14ac:dyDescent="0.25">
      <c r="A1182" t="s">
        <v>325</v>
      </c>
      <c r="C1182">
        <v>372.03300000000002</v>
      </c>
      <c r="D1182">
        <v>383.49200000000002</v>
      </c>
      <c r="E1182">
        <v>370.60199999999998</v>
      </c>
      <c r="F1182">
        <v>393.108</v>
      </c>
      <c r="G1182">
        <v>390.86599999999999</v>
      </c>
      <c r="H1182">
        <v>383.44600000000003</v>
      </c>
      <c r="I1182">
        <v>391.995</v>
      </c>
      <c r="J1182">
        <v>401.93299999999999</v>
      </c>
      <c r="K1182">
        <v>410.72800000000001</v>
      </c>
      <c r="L1182">
        <v>416.31599999999997</v>
      </c>
      <c r="M1182">
        <v>418.005</v>
      </c>
      <c r="N1182">
        <v>418.565</v>
      </c>
      <c r="O1182">
        <v>420.92200000000003</v>
      </c>
      <c r="P1182">
        <v>424.32299999999998</v>
      </c>
      <c r="Q1182">
        <v>426.11900000000003</v>
      </c>
      <c r="R1182">
        <v>429.63299999999998</v>
      </c>
      <c r="S1182">
        <v>432.64600000000002</v>
      </c>
      <c r="T1182">
        <v>432.79599999999999</v>
      </c>
      <c r="U1182">
        <v>433.55200000000002</v>
      </c>
      <c r="V1182">
        <v>432.238</v>
      </c>
      <c r="W1182">
        <v>432.12299999999999</v>
      </c>
      <c r="X1182">
        <v>434.29</v>
      </c>
      <c r="Y1182">
        <v>434.94</v>
      </c>
      <c r="Z1182">
        <v>434.35599999999999</v>
      </c>
      <c r="AA1182">
        <v>433.512</v>
      </c>
      <c r="AB1182">
        <v>430.947</v>
      </c>
      <c r="AC1182">
        <v>427.791</v>
      </c>
      <c r="AD1182">
        <v>429.51799999999997</v>
      </c>
      <c r="AE1182">
        <v>430.31700000000001</v>
      </c>
      <c r="AF1182">
        <v>427.02</v>
      </c>
      <c r="AG1182">
        <v>425.72399999999999</v>
      </c>
      <c r="AH1182">
        <v>429.529</v>
      </c>
    </row>
    <row r="1183" spans="1:34" x14ac:dyDescent="0.25">
      <c r="A1183" t="s">
        <v>370</v>
      </c>
      <c r="C1183">
        <v>863.41899999999998</v>
      </c>
      <c r="D1183">
        <v>847.02599999999995</v>
      </c>
      <c r="E1183">
        <v>867.42200000000003</v>
      </c>
      <c r="F1183">
        <v>936.68299999999999</v>
      </c>
      <c r="G1183">
        <v>878.35799999999995</v>
      </c>
      <c r="H1183">
        <v>859.94299999999998</v>
      </c>
      <c r="I1183">
        <v>883.63900000000001</v>
      </c>
      <c r="J1183">
        <v>912.49800000000005</v>
      </c>
      <c r="K1183">
        <v>934.87900000000002</v>
      </c>
      <c r="L1183">
        <v>951.10799999999995</v>
      </c>
      <c r="M1183">
        <v>961.52200000000005</v>
      </c>
      <c r="N1183">
        <v>970.654</v>
      </c>
      <c r="O1183">
        <v>983.61800000000005</v>
      </c>
      <c r="P1183">
        <v>999.71699999999998</v>
      </c>
      <c r="Q1183">
        <v>1014.1849999999999</v>
      </c>
      <c r="R1183">
        <v>1032.0039999999999</v>
      </c>
      <c r="S1183">
        <v>1049.3630000000001</v>
      </c>
      <c r="T1183">
        <v>1063.6400000000001</v>
      </c>
      <c r="U1183">
        <v>1078.652</v>
      </c>
      <c r="V1183">
        <v>1090.5119999999999</v>
      </c>
      <c r="W1183">
        <v>1104.8610000000001</v>
      </c>
      <c r="X1183">
        <v>1122.3779999999999</v>
      </c>
      <c r="Y1183">
        <v>1138.7929999999999</v>
      </c>
      <c r="Z1183">
        <v>1152.751</v>
      </c>
      <c r="AA1183">
        <v>1165.9749999999999</v>
      </c>
      <c r="AB1183">
        <v>1176.0630000000001</v>
      </c>
      <c r="AC1183">
        <v>1184.43</v>
      </c>
      <c r="AD1183">
        <v>1198.1980000000001</v>
      </c>
      <c r="AE1183">
        <v>1215.654</v>
      </c>
      <c r="AF1183">
        <v>1225.0719999999999</v>
      </c>
      <c r="AG1183">
        <v>1239.0989999999999</v>
      </c>
      <c r="AH1183">
        <v>1263.489</v>
      </c>
    </row>
    <row r="1184" spans="1:34" x14ac:dyDescent="0.25">
      <c r="A1184" t="s">
        <v>334</v>
      </c>
      <c r="C1184">
        <v>1208.279</v>
      </c>
      <c r="D1184">
        <v>1157.8810000000001</v>
      </c>
      <c r="E1184">
        <v>1157.646</v>
      </c>
      <c r="F1184">
        <v>1267.242</v>
      </c>
      <c r="G1184">
        <v>1158.6679999999999</v>
      </c>
      <c r="H1184">
        <v>1213.704</v>
      </c>
      <c r="I1184">
        <v>1269.768</v>
      </c>
      <c r="J1184">
        <v>1354.87</v>
      </c>
      <c r="K1184">
        <v>1418.4390000000001</v>
      </c>
      <c r="L1184">
        <v>1463.896</v>
      </c>
      <c r="M1184">
        <v>1476.1969999999999</v>
      </c>
      <c r="N1184">
        <v>1484.3109999999999</v>
      </c>
      <c r="O1184">
        <v>1494.356</v>
      </c>
      <c r="P1184">
        <v>1506.836</v>
      </c>
      <c r="Q1184">
        <v>1517.3489999999999</v>
      </c>
      <c r="R1184">
        <v>1534.4</v>
      </c>
      <c r="S1184">
        <v>1553.269</v>
      </c>
      <c r="T1184">
        <v>1575.115</v>
      </c>
      <c r="U1184">
        <v>1597.6310000000001</v>
      </c>
      <c r="V1184">
        <v>1612.569</v>
      </c>
      <c r="W1184">
        <v>1643.125</v>
      </c>
      <c r="X1184">
        <v>1666.42</v>
      </c>
      <c r="Y1184">
        <v>1691.019</v>
      </c>
      <c r="Z1184">
        <v>1718.01</v>
      </c>
      <c r="AA1184">
        <v>1749.9369999999999</v>
      </c>
      <c r="AB1184">
        <v>1777.232</v>
      </c>
      <c r="AC1184">
        <v>1802.23</v>
      </c>
      <c r="AD1184">
        <v>1832.0509999999999</v>
      </c>
      <c r="AE1184">
        <v>1866.1959999999999</v>
      </c>
      <c r="AF1184">
        <v>1893.5050000000001</v>
      </c>
      <c r="AG1184">
        <v>1928.096</v>
      </c>
      <c r="AH1184">
        <v>1970.71</v>
      </c>
    </row>
    <row r="1185" spans="1:34" x14ac:dyDescent="0.25">
      <c r="A1185" t="s">
        <v>428</v>
      </c>
      <c r="C1185">
        <v>1010.6</v>
      </c>
      <c r="D1185">
        <v>1033.4000000000001</v>
      </c>
      <c r="E1185">
        <v>1083.2</v>
      </c>
      <c r="F1185">
        <v>1106.0999999999999</v>
      </c>
      <c r="G1185">
        <v>1105.0999999999999</v>
      </c>
      <c r="H1185">
        <v>1097.0509999999999</v>
      </c>
      <c r="I1185">
        <v>1126.3320000000001</v>
      </c>
      <c r="J1185">
        <v>1160.8109999999999</v>
      </c>
      <c r="K1185">
        <v>1187.154</v>
      </c>
      <c r="L1185">
        <v>1205.184</v>
      </c>
      <c r="M1185">
        <v>1218.7760000000001</v>
      </c>
      <c r="N1185">
        <v>1229.8989999999999</v>
      </c>
      <c r="O1185">
        <v>1244.7190000000001</v>
      </c>
      <c r="P1185">
        <v>1268.942</v>
      </c>
      <c r="Q1185">
        <v>1283.146</v>
      </c>
      <c r="R1185">
        <v>1301.1780000000001</v>
      </c>
      <c r="S1185">
        <v>1317.5060000000001</v>
      </c>
      <c r="T1185">
        <v>1330.819</v>
      </c>
      <c r="U1185">
        <v>1344.261</v>
      </c>
      <c r="V1185">
        <v>1356.203</v>
      </c>
      <c r="W1185">
        <v>1364.9069999999999</v>
      </c>
      <c r="X1185">
        <v>1375.9780000000001</v>
      </c>
      <c r="Y1185">
        <v>1387.11</v>
      </c>
      <c r="Z1185">
        <v>1393.8409999999999</v>
      </c>
      <c r="AA1185">
        <v>1397.1590000000001</v>
      </c>
      <c r="AB1185">
        <v>1396.5070000000001</v>
      </c>
      <c r="AC1185">
        <v>1393.989</v>
      </c>
      <c r="AD1185">
        <v>1398.027</v>
      </c>
      <c r="AE1185">
        <v>1406.296</v>
      </c>
      <c r="AF1185">
        <v>1406.52</v>
      </c>
      <c r="AG1185">
        <v>1410.704</v>
      </c>
      <c r="AH1185">
        <v>1425.2090000000001</v>
      </c>
    </row>
    <row r="1186" spans="1:34" x14ac:dyDescent="0.25">
      <c r="A1186" t="s">
        <v>372</v>
      </c>
      <c r="C1186">
        <v>3082.2979999999998</v>
      </c>
      <c r="D1186">
        <v>3038.3069999999998</v>
      </c>
      <c r="E1186">
        <v>3108.268</v>
      </c>
      <c r="F1186">
        <v>3310.0250000000001</v>
      </c>
      <c r="G1186">
        <v>3142.1260000000002</v>
      </c>
      <c r="H1186">
        <v>3170.6970000000001</v>
      </c>
      <c r="I1186">
        <v>3279.739</v>
      </c>
      <c r="J1186">
        <v>3428.1779999999999</v>
      </c>
      <c r="K1186">
        <v>3540.4720000000002</v>
      </c>
      <c r="L1186">
        <v>3620.1880000000001</v>
      </c>
      <c r="M1186">
        <v>3656.4949999999999</v>
      </c>
      <c r="N1186">
        <v>3684.864</v>
      </c>
      <c r="O1186">
        <v>3722.692</v>
      </c>
      <c r="P1186">
        <v>3775.4949999999999</v>
      </c>
      <c r="Q1186">
        <v>3814.681</v>
      </c>
      <c r="R1186">
        <v>3867.5830000000001</v>
      </c>
      <c r="S1186">
        <v>3920.1379999999999</v>
      </c>
      <c r="T1186">
        <v>3969.5740000000001</v>
      </c>
      <c r="U1186">
        <v>4020.5439999999999</v>
      </c>
      <c r="V1186">
        <v>4059.2840000000001</v>
      </c>
      <c r="W1186">
        <v>4112.893</v>
      </c>
      <c r="X1186">
        <v>4164.7749999999996</v>
      </c>
      <c r="Y1186">
        <v>4216.9219999999996</v>
      </c>
      <c r="Z1186">
        <v>4264.6019999999999</v>
      </c>
      <c r="AA1186">
        <v>4313.0709999999999</v>
      </c>
      <c r="AB1186">
        <v>4349.8029999999999</v>
      </c>
      <c r="AC1186">
        <v>4380.6490000000003</v>
      </c>
      <c r="AD1186">
        <v>4428.2749999999996</v>
      </c>
      <c r="AE1186">
        <v>4488.1459999999997</v>
      </c>
      <c r="AF1186">
        <v>4525.098</v>
      </c>
      <c r="AG1186">
        <v>4577.8990000000003</v>
      </c>
      <c r="AH1186">
        <v>4659.4080000000004</v>
      </c>
    </row>
    <row r="1187" spans="1:34" x14ac:dyDescent="0.25">
      <c r="A1187" t="s">
        <v>333</v>
      </c>
      <c r="C1187">
        <v>49.515999999999998</v>
      </c>
      <c r="D1187">
        <v>36.423999999999999</v>
      </c>
      <c r="E1187">
        <v>38.049999999999997</v>
      </c>
      <c r="F1187">
        <v>37.372999999999998</v>
      </c>
      <c r="G1187">
        <v>34.997999999999998</v>
      </c>
      <c r="H1187">
        <v>35.424999999999997</v>
      </c>
      <c r="I1187">
        <v>35.886000000000003</v>
      </c>
      <c r="J1187">
        <v>36.332999999999998</v>
      </c>
      <c r="K1187">
        <v>36.747999999999998</v>
      </c>
      <c r="L1187">
        <v>37.125999999999998</v>
      </c>
      <c r="M1187">
        <v>37.46</v>
      </c>
      <c r="N1187">
        <v>37.746000000000002</v>
      </c>
      <c r="O1187">
        <v>37.984999999999999</v>
      </c>
      <c r="P1187">
        <v>38.171999999999997</v>
      </c>
      <c r="Q1187">
        <v>38.298999999999999</v>
      </c>
      <c r="R1187">
        <v>38.368000000000002</v>
      </c>
      <c r="S1187">
        <v>38.375</v>
      </c>
      <c r="T1187">
        <v>38.345999999999997</v>
      </c>
      <c r="U1187">
        <v>38.317</v>
      </c>
      <c r="V1187">
        <v>38.283000000000001</v>
      </c>
      <c r="W1187">
        <v>38.253</v>
      </c>
      <c r="X1187">
        <v>38.226999999999997</v>
      </c>
      <c r="Y1187">
        <v>38.198999999999998</v>
      </c>
      <c r="Z1187">
        <v>38.168999999999997</v>
      </c>
      <c r="AA1187">
        <v>38.137999999999998</v>
      </c>
      <c r="AB1187">
        <v>38.104999999999997</v>
      </c>
      <c r="AC1187">
        <v>38.069000000000003</v>
      </c>
      <c r="AD1187">
        <v>38.040999999999997</v>
      </c>
      <c r="AE1187">
        <v>38.012999999999998</v>
      </c>
      <c r="AF1187">
        <v>37.978000000000002</v>
      </c>
      <c r="AG1187">
        <v>37.948999999999998</v>
      </c>
      <c r="AH1187">
        <v>37.927999999999997</v>
      </c>
    </row>
    <row r="1188" spans="1:34" x14ac:dyDescent="0.25">
      <c r="A1188" t="s">
        <v>332</v>
      </c>
      <c r="C1188">
        <v>3.8319999999999999</v>
      </c>
      <c r="D1188">
        <v>3.2850000000000001</v>
      </c>
      <c r="E1188">
        <v>4.6470000000000002</v>
      </c>
      <c r="F1188">
        <v>5.1070000000000002</v>
      </c>
      <c r="G1188">
        <v>5.1639999999999997</v>
      </c>
      <c r="H1188">
        <v>3.657</v>
      </c>
      <c r="I1188">
        <v>3.121</v>
      </c>
      <c r="J1188">
        <v>2.427</v>
      </c>
      <c r="K1188">
        <v>1.925</v>
      </c>
      <c r="L1188">
        <v>1.5940000000000001</v>
      </c>
      <c r="M1188">
        <v>1.56</v>
      </c>
      <c r="N1188">
        <v>1.5609999999999999</v>
      </c>
      <c r="O1188">
        <v>1.5980000000000001</v>
      </c>
      <c r="P1188">
        <v>1.6519999999999999</v>
      </c>
      <c r="Q1188">
        <v>1.73</v>
      </c>
      <c r="R1188">
        <v>1.8</v>
      </c>
      <c r="S1188">
        <v>1.865</v>
      </c>
      <c r="T1188">
        <v>1.881</v>
      </c>
      <c r="U1188">
        <v>1.913</v>
      </c>
      <c r="V1188">
        <v>1.98</v>
      </c>
      <c r="W1188">
        <v>1.9610000000000001</v>
      </c>
      <c r="X1188">
        <v>2.0489999999999999</v>
      </c>
      <c r="Y1188">
        <v>2.1</v>
      </c>
      <c r="Z1188">
        <v>2.1190000000000002</v>
      </c>
      <c r="AA1188">
        <v>2.1</v>
      </c>
      <c r="AB1188">
        <v>2.0960000000000001</v>
      </c>
      <c r="AC1188">
        <v>2.0979999999999999</v>
      </c>
      <c r="AD1188">
        <v>2.09</v>
      </c>
      <c r="AE1188">
        <v>2.097</v>
      </c>
      <c r="AF1188">
        <v>2.0760000000000001</v>
      </c>
      <c r="AG1188">
        <v>2.052</v>
      </c>
      <c r="AH1188">
        <v>2.0760000000000001</v>
      </c>
    </row>
    <row r="1189" spans="1:34" x14ac:dyDescent="0.25">
      <c r="A1189" t="s">
        <v>331</v>
      </c>
      <c r="C1189">
        <v>0.98099999999999998</v>
      </c>
      <c r="D1189">
        <v>1.056</v>
      </c>
      <c r="E1189">
        <v>1.006</v>
      </c>
      <c r="F1189">
        <v>0.88700000000000001</v>
      </c>
      <c r="G1189">
        <v>0.93100000000000005</v>
      </c>
      <c r="H1189">
        <v>0.93400000000000005</v>
      </c>
      <c r="I1189">
        <v>0.97</v>
      </c>
      <c r="J1189">
        <v>0.998</v>
      </c>
      <c r="K1189">
        <v>1.032</v>
      </c>
      <c r="L1189">
        <v>1.0649999999999999</v>
      </c>
      <c r="M1189">
        <v>1.056</v>
      </c>
      <c r="N1189">
        <v>1.05</v>
      </c>
      <c r="O1189">
        <v>1.0369999999999999</v>
      </c>
      <c r="P1189">
        <v>1.0289999999999999</v>
      </c>
      <c r="Q1189">
        <v>1.022</v>
      </c>
      <c r="R1189">
        <v>1.0189999999999999</v>
      </c>
      <c r="S1189">
        <v>1.0149999999999999</v>
      </c>
      <c r="T1189">
        <v>1.0129999999999999</v>
      </c>
      <c r="U1189">
        <v>1.008</v>
      </c>
      <c r="V1189">
        <v>1.004</v>
      </c>
      <c r="W1189">
        <v>1</v>
      </c>
      <c r="X1189">
        <v>0.998</v>
      </c>
      <c r="Y1189">
        <v>0.99299999999999999</v>
      </c>
      <c r="Z1189">
        <v>0.99199999999999999</v>
      </c>
      <c r="AA1189">
        <v>0.98799999999999999</v>
      </c>
      <c r="AB1189">
        <v>0.98699999999999999</v>
      </c>
      <c r="AC1189">
        <v>0.98099999999999998</v>
      </c>
      <c r="AD1189">
        <v>0.97499999999999998</v>
      </c>
      <c r="AE1189">
        <v>0.97299999999999998</v>
      </c>
      <c r="AF1189">
        <v>0.96799999999999997</v>
      </c>
      <c r="AG1189">
        <v>0.96299999999999997</v>
      </c>
      <c r="AH1189">
        <v>0.96299999999999997</v>
      </c>
    </row>
    <row r="1190" spans="1:34" x14ac:dyDescent="0.25">
      <c r="A1190" t="s">
        <v>330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25">
      <c r="A1191" t="s">
        <v>427</v>
      </c>
      <c r="C1191">
        <v>2974.5</v>
      </c>
      <c r="D1191">
        <v>3112.1</v>
      </c>
      <c r="E1191">
        <v>3383.3</v>
      </c>
      <c r="F1191">
        <v>3668.5</v>
      </c>
      <c r="G1191">
        <v>3780.7</v>
      </c>
      <c r="H1191">
        <v>3672.1109999999999</v>
      </c>
      <c r="I1191">
        <v>3758.9079999999999</v>
      </c>
      <c r="J1191">
        <v>3868.2779999999998</v>
      </c>
      <c r="K1191">
        <v>3947.9490000000001</v>
      </c>
      <c r="L1191">
        <v>4005.2939999999999</v>
      </c>
      <c r="M1191">
        <v>4039.6439999999998</v>
      </c>
      <c r="N1191">
        <v>4068.085</v>
      </c>
      <c r="O1191">
        <v>4111.875</v>
      </c>
      <c r="P1191">
        <v>4165.2730000000001</v>
      </c>
      <c r="Q1191">
        <v>4209.299</v>
      </c>
      <c r="R1191">
        <v>4261.8230000000003</v>
      </c>
      <c r="S1191">
        <v>4304.442</v>
      </c>
      <c r="T1191">
        <v>4338.2479999999996</v>
      </c>
      <c r="U1191">
        <v>4378.0460000000003</v>
      </c>
      <c r="V1191">
        <v>4403.6769999999997</v>
      </c>
      <c r="W1191">
        <v>4449.1570000000002</v>
      </c>
      <c r="X1191">
        <v>4505.3609999999999</v>
      </c>
      <c r="Y1191">
        <v>4551.29</v>
      </c>
      <c r="Z1191">
        <v>4591.143</v>
      </c>
      <c r="AA1191">
        <v>4637.8599999999997</v>
      </c>
      <c r="AB1191">
        <v>4672.5169999999998</v>
      </c>
      <c r="AC1191">
        <v>4702.5529999999999</v>
      </c>
      <c r="AD1191">
        <v>4750.0280000000002</v>
      </c>
      <c r="AE1191">
        <v>4809.6419999999998</v>
      </c>
      <c r="AF1191">
        <v>4837.7430000000004</v>
      </c>
      <c r="AG1191">
        <v>4880.7150000000001</v>
      </c>
      <c r="AH1191">
        <v>4965.4430000000002</v>
      </c>
    </row>
    <row r="1192" spans="1:34" x14ac:dyDescent="0.25">
      <c r="A1192" t="s">
        <v>288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</row>
    <row r="1193" spans="1:34" x14ac:dyDescent="0.25">
      <c r="A1193" t="s">
        <v>487</v>
      </c>
      <c r="C1193">
        <v>630.78</v>
      </c>
      <c r="D1193">
        <v>571.61800000000005</v>
      </c>
      <c r="E1193">
        <v>571.71199999999999</v>
      </c>
      <c r="F1193">
        <v>524.298</v>
      </c>
      <c r="G1193">
        <v>594.91700000000003</v>
      </c>
      <c r="H1193">
        <v>550</v>
      </c>
      <c r="I1193">
        <v>550</v>
      </c>
      <c r="J1193">
        <v>550</v>
      </c>
      <c r="K1193">
        <v>550</v>
      </c>
      <c r="L1193">
        <v>550</v>
      </c>
      <c r="M1193">
        <v>550</v>
      </c>
      <c r="N1193">
        <v>550</v>
      </c>
      <c r="O1193">
        <v>550</v>
      </c>
      <c r="P1193">
        <v>550</v>
      </c>
      <c r="Q1193">
        <v>550</v>
      </c>
      <c r="R1193">
        <v>550</v>
      </c>
      <c r="S1193">
        <v>550</v>
      </c>
      <c r="T1193">
        <v>550</v>
      </c>
      <c r="U1193">
        <v>550</v>
      </c>
      <c r="V1193">
        <v>550</v>
      </c>
      <c r="W1193">
        <v>550</v>
      </c>
      <c r="X1193">
        <v>550</v>
      </c>
      <c r="Y1193">
        <v>550</v>
      </c>
      <c r="Z1193">
        <v>550</v>
      </c>
      <c r="AA1193">
        <v>550</v>
      </c>
      <c r="AB1193">
        <v>550</v>
      </c>
      <c r="AC1193">
        <v>550</v>
      </c>
      <c r="AD1193">
        <v>550</v>
      </c>
      <c r="AE1193">
        <v>550</v>
      </c>
      <c r="AF1193">
        <v>550</v>
      </c>
      <c r="AG1193">
        <v>550</v>
      </c>
      <c r="AH1193">
        <v>550</v>
      </c>
    </row>
    <row r="1194" spans="1:34" x14ac:dyDescent="0.25">
      <c r="A1194" t="s">
        <v>287</v>
      </c>
      <c r="C1194">
        <v>371.37</v>
      </c>
      <c r="D1194">
        <v>414.45100000000002</v>
      </c>
      <c r="E1194">
        <v>299.36599999999999</v>
      </c>
      <c r="F1194">
        <v>375.57400000000001</v>
      </c>
      <c r="G1194">
        <v>245.964</v>
      </c>
      <c r="H1194">
        <v>194.81200000000001</v>
      </c>
      <c r="I1194">
        <v>189.91499999999999</v>
      </c>
      <c r="J1194">
        <v>166.124</v>
      </c>
      <c r="K1194">
        <v>146.87100000000001</v>
      </c>
      <c r="L1194">
        <v>134.43100000000001</v>
      </c>
      <c r="M1194">
        <v>144.285</v>
      </c>
      <c r="N1194">
        <v>156.251</v>
      </c>
      <c r="O1194">
        <v>170.91300000000001</v>
      </c>
      <c r="P1194">
        <v>186.02</v>
      </c>
      <c r="Q1194">
        <v>202.60400000000001</v>
      </c>
      <c r="R1194">
        <v>215.97399999999999</v>
      </c>
      <c r="S1194">
        <v>225.97399999999999</v>
      </c>
      <c r="T1194">
        <v>228.27099999999999</v>
      </c>
      <c r="U1194">
        <v>232.547</v>
      </c>
      <c r="V1194">
        <v>241.191</v>
      </c>
      <c r="W1194">
        <v>239.1</v>
      </c>
      <c r="X1194">
        <v>250.34700000000001</v>
      </c>
      <c r="Y1194">
        <v>257.07</v>
      </c>
      <c r="Z1194">
        <v>259.77699999999999</v>
      </c>
      <c r="AA1194">
        <v>257.762</v>
      </c>
      <c r="AB1194">
        <v>257.44</v>
      </c>
      <c r="AC1194">
        <v>258.26799999999997</v>
      </c>
      <c r="AD1194">
        <v>261.68799999999999</v>
      </c>
      <c r="AE1194">
        <v>262.79599999999999</v>
      </c>
      <c r="AF1194">
        <v>260.60599999999999</v>
      </c>
      <c r="AG1194">
        <v>258.48</v>
      </c>
      <c r="AH1194">
        <v>261.988</v>
      </c>
    </row>
    <row r="1195" spans="1:34" x14ac:dyDescent="0.25">
      <c r="A1195" t="s">
        <v>417</v>
      </c>
      <c r="C1195">
        <v>2.1000000000000001E-2</v>
      </c>
      <c r="D1195">
        <v>2.4E-2</v>
      </c>
      <c r="E1195">
        <v>7.0000000000000001E-3</v>
      </c>
      <c r="F1195">
        <v>7.0000000000000001E-3</v>
      </c>
      <c r="G1195">
        <v>7.0000000000000001E-3</v>
      </c>
      <c r="H1195">
        <v>7.0000000000000001E-3</v>
      </c>
      <c r="I1195">
        <v>7.0000000000000001E-3</v>
      </c>
      <c r="J1195">
        <v>7.0000000000000001E-3</v>
      </c>
      <c r="K1195">
        <v>7.0000000000000001E-3</v>
      </c>
      <c r="L1195">
        <v>7.0000000000000001E-3</v>
      </c>
      <c r="M1195">
        <v>7.0000000000000001E-3</v>
      </c>
      <c r="N1195">
        <v>7.0000000000000001E-3</v>
      </c>
      <c r="O1195">
        <v>7.0000000000000001E-3</v>
      </c>
      <c r="P1195">
        <v>7.0000000000000001E-3</v>
      </c>
      <c r="Q1195">
        <v>7.0000000000000001E-3</v>
      </c>
      <c r="R1195">
        <v>7.0000000000000001E-3</v>
      </c>
      <c r="S1195">
        <v>7.0000000000000001E-3</v>
      </c>
      <c r="T1195">
        <v>7.0000000000000001E-3</v>
      </c>
      <c r="U1195">
        <v>7.0000000000000001E-3</v>
      </c>
      <c r="V1195">
        <v>7.0000000000000001E-3</v>
      </c>
      <c r="W1195">
        <v>7.0000000000000001E-3</v>
      </c>
      <c r="X1195">
        <v>7.0000000000000001E-3</v>
      </c>
      <c r="Y1195">
        <v>7.0000000000000001E-3</v>
      </c>
      <c r="Z1195">
        <v>7.0000000000000001E-3</v>
      </c>
      <c r="AA1195">
        <v>7.0000000000000001E-3</v>
      </c>
      <c r="AB1195">
        <v>7.0000000000000001E-3</v>
      </c>
      <c r="AC1195">
        <v>7.0000000000000001E-3</v>
      </c>
      <c r="AD1195">
        <v>7.0000000000000001E-3</v>
      </c>
      <c r="AE1195">
        <v>7.0000000000000001E-3</v>
      </c>
      <c r="AF1195">
        <v>7.0000000000000001E-3</v>
      </c>
      <c r="AG1195">
        <v>7.0000000000000001E-3</v>
      </c>
      <c r="AH1195">
        <v>7.0000000000000001E-3</v>
      </c>
    </row>
    <row r="1196" spans="1:34" x14ac:dyDescent="0.25">
      <c r="A1196" t="s">
        <v>286</v>
      </c>
      <c r="C1196">
        <v>7485.3320000000003</v>
      </c>
      <c r="D1196">
        <v>7560.7569999999996</v>
      </c>
      <c r="E1196">
        <v>7776.9570000000003</v>
      </c>
      <c r="F1196">
        <v>8314.8780000000006</v>
      </c>
      <c r="G1196">
        <v>8195.6730000000007</v>
      </c>
      <c r="H1196">
        <v>8011.0889999999999</v>
      </c>
      <c r="I1196">
        <v>8210.5409999999993</v>
      </c>
      <c r="J1196">
        <v>8454.277</v>
      </c>
      <c r="K1196">
        <v>8635.732</v>
      </c>
      <c r="L1196">
        <v>8766.0210000000006</v>
      </c>
      <c r="M1196">
        <v>8848.5110000000004</v>
      </c>
      <c r="N1196">
        <v>8918.1299999999992</v>
      </c>
      <c r="O1196">
        <v>9017.0290000000005</v>
      </c>
      <c r="P1196">
        <v>9141.9689999999991</v>
      </c>
      <c r="Q1196">
        <v>9243.7620000000006</v>
      </c>
      <c r="R1196">
        <v>9366.2060000000001</v>
      </c>
      <c r="S1196">
        <v>9474.4629999999997</v>
      </c>
      <c r="T1196">
        <v>9560.1350000000002</v>
      </c>
      <c r="U1196">
        <v>9655.9359999999997</v>
      </c>
      <c r="V1196">
        <v>9727.6620000000003</v>
      </c>
      <c r="W1196">
        <v>9824.4930000000004</v>
      </c>
      <c r="X1196">
        <v>9946.0560000000005</v>
      </c>
      <c r="Y1196">
        <v>10051.521000000001</v>
      </c>
      <c r="Z1196">
        <v>10141.163</v>
      </c>
      <c r="AA1196">
        <v>10233.437</v>
      </c>
      <c r="AB1196">
        <v>10301.902</v>
      </c>
      <c r="AC1196">
        <v>10360.418</v>
      </c>
      <c r="AD1196">
        <v>10460.621999999999</v>
      </c>
      <c r="AE1196">
        <v>10581.99</v>
      </c>
      <c r="AF1196">
        <v>10641.495999999999</v>
      </c>
      <c r="AG1196">
        <v>10733.789000000001</v>
      </c>
      <c r="AH1196">
        <v>10907.343000000001</v>
      </c>
    </row>
    <row r="1198" spans="1:34" x14ac:dyDescent="0.25">
      <c r="A1198" t="s">
        <v>371</v>
      </c>
    </row>
    <row r="1199" spans="1:34" x14ac:dyDescent="0.25">
      <c r="A1199" t="s">
        <v>325</v>
      </c>
      <c r="C1199">
        <v>0.81299999999999994</v>
      </c>
      <c r="D1199">
        <v>0.83799999999999997</v>
      </c>
      <c r="E1199">
        <v>0.82399999999999995</v>
      </c>
      <c r="F1199">
        <v>0.82899999999999996</v>
      </c>
      <c r="G1199">
        <v>0.86299999999999999</v>
      </c>
      <c r="H1199">
        <v>0.86899999999999999</v>
      </c>
      <c r="I1199">
        <v>0.86499999999999999</v>
      </c>
      <c r="J1199">
        <v>0.85799999999999998</v>
      </c>
      <c r="K1199">
        <v>0.85399999999999998</v>
      </c>
      <c r="L1199">
        <v>0.84799999999999998</v>
      </c>
      <c r="M1199">
        <v>0.84099999999999997</v>
      </c>
      <c r="N1199">
        <v>0.83199999999999996</v>
      </c>
      <c r="O1199">
        <v>0.82399999999999995</v>
      </c>
      <c r="P1199">
        <v>0.81599999999999995</v>
      </c>
      <c r="Q1199">
        <v>0.80700000000000005</v>
      </c>
      <c r="R1199">
        <v>0.8</v>
      </c>
      <c r="S1199">
        <v>0.79300000000000004</v>
      </c>
      <c r="T1199">
        <v>0.78300000000000003</v>
      </c>
      <c r="U1199">
        <v>0.77400000000000002</v>
      </c>
      <c r="V1199">
        <v>0.76300000000000001</v>
      </c>
      <c r="W1199">
        <v>0.753</v>
      </c>
      <c r="X1199">
        <v>0.745</v>
      </c>
      <c r="Y1199">
        <v>0.73599999999999999</v>
      </c>
      <c r="Z1199">
        <v>0.72599999999999998</v>
      </c>
      <c r="AA1199">
        <v>0.71599999999999997</v>
      </c>
      <c r="AB1199">
        <v>0.70499999999999996</v>
      </c>
      <c r="AC1199">
        <v>0.69399999999999995</v>
      </c>
      <c r="AD1199">
        <v>0.68799999999999994</v>
      </c>
      <c r="AE1199">
        <v>0.67900000000000005</v>
      </c>
      <c r="AF1199">
        <v>0.66900000000000004</v>
      </c>
      <c r="AG1199">
        <v>0.65900000000000003</v>
      </c>
      <c r="AH1199">
        <v>0.65200000000000002</v>
      </c>
    </row>
    <row r="1200" spans="1:34" x14ac:dyDescent="0.25">
      <c r="A1200" t="s">
        <v>370</v>
      </c>
      <c r="C1200">
        <v>1.8859999999999999</v>
      </c>
      <c r="D1200">
        <v>1.85</v>
      </c>
      <c r="E1200">
        <v>1.929</v>
      </c>
      <c r="F1200">
        <v>1.976</v>
      </c>
      <c r="G1200">
        <v>1.94</v>
      </c>
      <c r="H1200">
        <v>1.9490000000000001</v>
      </c>
      <c r="I1200">
        <v>1.95</v>
      </c>
      <c r="J1200">
        <v>1.948</v>
      </c>
      <c r="K1200">
        <v>1.944</v>
      </c>
      <c r="L1200">
        <v>1.9379999999999999</v>
      </c>
      <c r="M1200">
        <v>1.9339999999999999</v>
      </c>
      <c r="N1200">
        <v>1.929</v>
      </c>
      <c r="O1200">
        <v>1.925</v>
      </c>
      <c r="P1200">
        <v>1.923</v>
      </c>
      <c r="Q1200">
        <v>1.921</v>
      </c>
      <c r="R1200">
        <v>1.921</v>
      </c>
      <c r="S1200">
        <v>1.9219999999999999</v>
      </c>
      <c r="T1200">
        <v>1.9239999999999999</v>
      </c>
      <c r="U1200">
        <v>1.925</v>
      </c>
      <c r="V1200">
        <v>1.9259999999999999</v>
      </c>
      <c r="W1200">
        <v>1.9259999999999999</v>
      </c>
      <c r="X1200">
        <v>1.925</v>
      </c>
      <c r="Y1200">
        <v>1.927</v>
      </c>
      <c r="Z1200">
        <v>1.9259999999999999</v>
      </c>
      <c r="AA1200">
        <v>1.925</v>
      </c>
      <c r="AB1200">
        <v>1.923</v>
      </c>
      <c r="AC1200">
        <v>1.921</v>
      </c>
      <c r="AD1200">
        <v>1.919</v>
      </c>
      <c r="AE1200">
        <v>1.919</v>
      </c>
      <c r="AF1200">
        <v>1.919</v>
      </c>
      <c r="AG1200">
        <v>1.9179999999999999</v>
      </c>
      <c r="AH1200">
        <v>1.919</v>
      </c>
    </row>
    <row r="1201" spans="1:34" x14ac:dyDescent="0.25">
      <c r="A1201" t="s">
        <v>334</v>
      </c>
      <c r="C1201">
        <v>2.64</v>
      </c>
      <c r="D1201">
        <v>2.5289999999999999</v>
      </c>
      <c r="E1201">
        <v>2.5750000000000002</v>
      </c>
      <c r="F1201">
        <v>2.673</v>
      </c>
      <c r="G1201">
        <v>2.56</v>
      </c>
      <c r="H1201">
        <v>2.7509999999999999</v>
      </c>
      <c r="I1201">
        <v>2.802</v>
      </c>
      <c r="J1201">
        <v>2.8929999999999998</v>
      </c>
      <c r="K1201">
        <v>2.9489999999999998</v>
      </c>
      <c r="L1201">
        <v>2.9830000000000001</v>
      </c>
      <c r="M1201">
        <v>2.9689999999999999</v>
      </c>
      <c r="N1201">
        <v>2.95</v>
      </c>
      <c r="O1201">
        <v>2.9239999999999999</v>
      </c>
      <c r="P1201">
        <v>2.8980000000000001</v>
      </c>
      <c r="Q1201">
        <v>2.8740000000000001</v>
      </c>
      <c r="R1201">
        <v>2.8559999999999999</v>
      </c>
      <c r="S1201">
        <v>2.8450000000000002</v>
      </c>
      <c r="T1201">
        <v>2.85</v>
      </c>
      <c r="U1201">
        <v>2.851</v>
      </c>
      <c r="V1201">
        <v>2.8479999999999999</v>
      </c>
      <c r="W1201">
        <v>2.8639999999999999</v>
      </c>
      <c r="X1201">
        <v>2.8580000000000001</v>
      </c>
      <c r="Y1201">
        <v>2.8610000000000002</v>
      </c>
      <c r="Z1201">
        <v>2.871</v>
      </c>
      <c r="AA1201">
        <v>2.8889999999999998</v>
      </c>
      <c r="AB1201">
        <v>2.907</v>
      </c>
      <c r="AC1201">
        <v>2.9239999999999999</v>
      </c>
      <c r="AD1201">
        <v>2.9350000000000001</v>
      </c>
      <c r="AE1201">
        <v>2.9460000000000002</v>
      </c>
      <c r="AF1201">
        <v>2.9660000000000002</v>
      </c>
      <c r="AG1201">
        <v>2.9849999999999999</v>
      </c>
      <c r="AH1201">
        <v>2.992</v>
      </c>
    </row>
    <row r="1202" spans="1:34" x14ac:dyDescent="0.25">
      <c r="A1202" t="s">
        <v>428</v>
      </c>
      <c r="C1202">
        <v>2.2080000000000002</v>
      </c>
      <c r="D1202">
        <v>2.2570000000000001</v>
      </c>
      <c r="E1202">
        <v>2.4089999999999998</v>
      </c>
      <c r="F1202">
        <v>2.3330000000000002</v>
      </c>
      <c r="G1202">
        <v>2.4409999999999998</v>
      </c>
      <c r="H1202">
        <v>2.4860000000000002</v>
      </c>
      <c r="I1202">
        <v>2.4849999999999999</v>
      </c>
      <c r="J1202">
        <v>2.4790000000000001</v>
      </c>
      <c r="K1202">
        <v>2.468</v>
      </c>
      <c r="L1202">
        <v>2.456</v>
      </c>
      <c r="M1202">
        <v>2.4510000000000001</v>
      </c>
      <c r="N1202">
        <v>2.444</v>
      </c>
      <c r="O1202">
        <v>2.4359999999999999</v>
      </c>
      <c r="P1202">
        <v>2.44</v>
      </c>
      <c r="Q1202">
        <v>2.4300000000000002</v>
      </c>
      <c r="R1202">
        <v>2.4220000000000002</v>
      </c>
      <c r="S1202">
        <v>2.4129999999999998</v>
      </c>
      <c r="T1202">
        <v>2.4079999999999999</v>
      </c>
      <c r="U1202">
        <v>2.399</v>
      </c>
      <c r="V1202">
        <v>2.395</v>
      </c>
      <c r="W1202">
        <v>2.379</v>
      </c>
      <c r="X1202">
        <v>2.36</v>
      </c>
      <c r="Y1202">
        <v>2.347</v>
      </c>
      <c r="Z1202">
        <v>2.3290000000000002</v>
      </c>
      <c r="AA1202">
        <v>2.3069999999999999</v>
      </c>
      <c r="AB1202">
        <v>2.2839999999999998</v>
      </c>
      <c r="AC1202">
        <v>2.2610000000000001</v>
      </c>
      <c r="AD1202">
        <v>2.2389999999999999</v>
      </c>
      <c r="AE1202">
        <v>2.2200000000000002</v>
      </c>
      <c r="AF1202">
        <v>2.2029999999999998</v>
      </c>
      <c r="AG1202">
        <v>2.1840000000000002</v>
      </c>
      <c r="AH1202">
        <v>2.1640000000000001</v>
      </c>
    </row>
    <row r="1203" spans="1:34" x14ac:dyDescent="0.25">
      <c r="A1203" t="s">
        <v>333</v>
      </c>
      <c r="C1203">
        <v>0.108</v>
      </c>
      <c r="D1203">
        <v>0.08</v>
      </c>
      <c r="E1203">
        <v>8.5000000000000006E-2</v>
      </c>
      <c r="F1203">
        <v>7.9000000000000001E-2</v>
      </c>
      <c r="G1203">
        <v>7.6999999999999999E-2</v>
      </c>
      <c r="H1203">
        <v>0.08</v>
      </c>
      <c r="I1203">
        <v>7.9000000000000001E-2</v>
      </c>
      <c r="J1203">
        <v>7.8E-2</v>
      </c>
      <c r="K1203">
        <v>7.5999999999999998E-2</v>
      </c>
      <c r="L1203">
        <v>7.5999999999999998E-2</v>
      </c>
      <c r="M1203">
        <v>7.4999999999999997E-2</v>
      </c>
      <c r="N1203">
        <v>7.4999999999999997E-2</v>
      </c>
      <c r="O1203">
        <v>7.3999999999999996E-2</v>
      </c>
      <c r="P1203">
        <v>7.2999999999999995E-2</v>
      </c>
      <c r="Q1203">
        <v>7.2999999999999995E-2</v>
      </c>
      <c r="R1203">
        <v>7.0999999999999994E-2</v>
      </c>
      <c r="S1203">
        <v>7.0000000000000007E-2</v>
      </c>
      <c r="T1203">
        <v>6.9000000000000006E-2</v>
      </c>
      <c r="U1203">
        <v>6.8000000000000005E-2</v>
      </c>
      <c r="V1203">
        <v>6.8000000000000005E-2</v>
      </c>
      <c r="W1203">
        <v>6.7000000000000004E-2</v>
      </c>
      <c r="X1203">
        <v>6.6000000000000003E-2</v>
      </c>
      <c r="Y1203">
        <v>6.5000000000000002E-2</v>
      </c>
      <c r="Z1203">
        <v>6.4000000000000001E-2</v>
      </c>
      <c r="AA1203">
        <v>6.3E-2</v>
      </c>
      <c r="AB1203">
        <v>6.2E-2</v>
      </c>
      <c r="AC1203">
        <v>6.2E-2</v>
      </c>
      <c r="AD1203">
        <v>6.0999999999999999E-2</v>
      </c>
      <c r="AE1203">
        <v>0.06</v>
      </c>
      <c r="AF1203">
        <v>5.8999999999999997E-2</v>
      </c>
      <c r="AG1203">
        <v>5.8999999999999997E-2</v>
      </c>
      <c r="AH1203">
        <v>5.8000000000000003E-2</v>
      </c>
    </row>
    <row r="1204" spans="1:34" x14ac:dyDescent="0.25">
      <c r="A1204" t="s">
        <v>332</v>
      </c>
      <c r="C1204">
        <v>8.0000000000000002E-3</v>
      </c>
      <c r="D1204">
        <v>7.0000000000000001E-3</v>
      </c>
      <c r="E1204">
        <v>0.01</v>
      </c>
      <c r="F1204">
        <v>1.0999999999999999E-2</v>
      </c>
      <c r="G1204">
        <v>1.0999999999999999E-2</v>
      </c>
      <c r="H1204">
        <v>8.0000000000000002E-3</v>
      </c>
      <c r="I1204">
        <v>7.0000000000000001E-3</v>
      </c>
      <c r="J1204">
        <v>5.0000000000000001E-3</v>
      </c>
      <c r="K1204">
        <v>4.0000000000000001E-3</v>
      </c>
      <c r="L1204">
        <v>3.0000000000000001E-3</v>
      </c>
      <c r="M1204">
        <v>3.0000000000000001E-3</v>
      </c>
      <c r="N1204">
        <v>3.0000000000000001E-3</v>
      </c>
      <c r="O1204">
        <v>3.0000000000000001E-3</v>
      </c>
      <c r="P1204">
        <v>3.0000000000000001E-3</v>
      </c>
      <c r="Q1204">
        <v>3.0000000000000001E-3</v>
      </c>
      <c r="R1204">
        <v>3.0000000000000001E-3</v>
      </c>
      <c r="S1204">
        <v>3.0000000000000001E-3</v>
      </c>
      <c r="T1204">
        <v>3.0000000000000001E-3</v>
      </c>
      <c r="U1204">
        <v>3.0000000000000001E-3</v>
      </c>
      <c r="V1204">
        <v>3.0000000000000001E-3</v>
      </c>
      <c r="W1204">
        <v>3.0000000000000001E-3</v>
      </c>
      <c r="X1204">
        <v>4.0000000000000001E-3</v>
      </c>
      <c r="Y1204">
        <v>4.0000000000000001E-3</v>
      </c>
      <c r="Z1204">
        <v>4.0000000000000001E-3</v>
      </c>
      <c r="AA1204">
        <v>3.0000000000000001E-3</v>
      </c>
      <c r="AB1204">
        <v>3.0000000000000001E-3</v>
      </c>
      <c r="AC1204">
        <v>3.0000000000000001E-3</v>
      </c>
      <c r="AD1204">
        <v>3.0000000000000001E-3</v>
      </c>
      <c r="AE1204">
        <v>3.0000000000000001E-3</v>
      </c>
      <c r="AF1204">
        <v>3.0000000000000001E-3</v>
      </c>
      <c r="AG1204">
        <v>3.0000000000000001E-3</v>
      </c>
      <c r="AH1204">
        <v>3.0000000000000001E-3</v>
      </c>
    </row>
    <row r="1205" spans="1:34" x14ac:dyDescent="0.25">
      <c r="A1205" t="s">
        <v>331</v>
      </c>
      <c r="C1205">
        <v>2E-3</v>
      </c>
      <c r="D1205">
        <v>2E-3</v>
      </c>
      <c r="E1205">
        <v>2E-3</v>
      </c>
      <c r="F1205">
        <v>2E-3</v>
      </c>
      <c r="G1205">
        <v>2E-3</v>
      </c>
      <c r="H1205">
        <v>2E-3</v>
      </c>
      <c r="I1205">
        <v>2E-3</v>
      </c>
      <c r="J1205">
        <v>2E-3</v>
      </c>
      <c r="K1205">
        <v>2E-3</v>
      </c>
      <c r="L1205">
        <v>2E-3</v>
      </c>
      <c r="M1205">
        <v>2E-3</v>
      </c>
      <c r="N1205">
        <v>2E-3</v>
      </c>
      <c r="O1205">
        <v>2E-3</v>
      </c>
      <c r="P1205">
        <v>2E-3</v>
      </c>
      <c r="Q1205">
        <v>2E-3</v>
      </c>
      <c r="R1205">
        <v>2E-3</v>
      </c>
      <c r="S1205">
        <v>2E-3</v>
      </c>
      <c r="T1205">
        <v>2E-3</v>
      </c>
      <c r="U1205">
        <v>2E-3</v>
      </c>
      <c r="V1205">
        <v>2E-3</v>
      </c>
      <c r="W1205">
        <v>2E-3</v>
      </c>
      <c r="X1205">
        <v>2E-3</v>
      </c>
      <c r="Y1205">
        <v>2E-3</v>
      </c>
      <c r="Z1205">
        <v>2E-3</v>
      </c>
      <c r="AA1205">
        <v>2E-3</v>
      </c>
      <c r="AB1205">
        <v>2E-3</v>
      </c>
      <c r="AC1205">
        <v>2E-3</v>
      </c>
      <c r="AD1205">
        <v>2E-3</v>
      </c>
      <c r="AE1205">
        <v>2E-3</v>
      </c>
      <c r="AF1205">
        <v>2E-3</v>
      </c>
      <c r="AG1205">
        <v>1E-3</v>
      </c>
      <c r="AH1205">
        <v>1E-3</v>
      </c>
    </row>
    <row r="1206" spans="1:34" x14ac:dyDescent="0.25">
      <c r="A1206" t="s">
        <v>330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25">
      <c r="A1207" t="s">
        <v>427</v>
      </c>
      <c r="C1207">
        <v>6.4989999999999997</v>
      </c>
      <c r="D1207">
        <v>6.7969999999999997</v>
      </c>
      <c r="E1207">
        <v>7.5250000000000004</v>
      </c>
      <c r="F1207">
        <v>7.7389999999999999</v>
      </c>
      <c r="G1207">
        <v>8.3520000000000003</v>
      </c>
      <c r="H1207">
        <v>8.3230000000000004</v>
      </c>
      <c r="I1207">
        <v>8.2929999999999993</v>
      </c>
      <c r="J1207">
        <v>8.2590000000000003</v>
      </c>
      <c r="K1207">
        <v>8.2080000000000002</v>
      </c>
      <c r="L1207">
        <v>8.1609999999999996</v>
      </c>
      <c r="M1207">
        <v>8.1229999999999993</v>
      </c>
      <c r="N1207">
        <v>8.0839999999999996</v>
      </c>
      <c r="O1207">
        <v>8.0470000000000006</v>
      </c>
      <c r="P1207">
        <v>8.01</v>
      </c>
      <c r="Q1207">
        <v>7.9729999999999999</v>
      </c>
      <c r="R1207">
        <v>7.9329999999999998</v>
      </c>
      <c r="S1207">
        <v>7.8849999999999998</v>
      </c>
      <c r="T1207">
        <v>7.8490000000000002</v>
      </c>
      <c r="U1207">
        <v>7.8140000000000001</v>
      </c>
      <c r="V1207">
        <v>7.7779999999999996</v>
      </c>
      <c r="W1207">
        <v>7.7560000000000002</v>
      </c>
      <c r="X1207">
        <v>7.7279999999999998</v>
      </c>
      <c r="Y1207">
        <v>7.6989999999999998</v>
      </c>
      <c r="Z1207">
        <v>7.6719999999999997</v>
      </c>
      <c r="AA1207">
        <v>7.657</v>
      </c>
      <c r="AB1207">
        <v>7.6420000000000003</v>
      </c>
      <c r="AC1207">
        <v>7.6289999999999996</v>
      </c>
      <c r="AD1207">
        <v>7.609</v>
      </c>
      <c r="AE1207">
        <v>7.5940000000000003</v>
      </c>
      <c r="AF1207">
        <v>7.5780000000000003</v>
      </c>
      <c r="AG1207">
        <v>7.5570000000000004</v>
      </c>
      <c r="AH1207">
        <v>7.54</v>
      </c>
    </row>
    <row r="1208" spans="1:34" x14ac:dyDescent="0.25">
      <c r="A1208" t="s">
        <v>288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25">
      <c r="A1209" t="s">
        <v>487</v>
      </c>
      <c r="C1209">
        <v>1.3779999999999999</v>
      </c>
      <c r="D1209">
        <v>1.248</v>
      </c>
      <c r="E1209">
        <v>1.272</v>
      </c>
      <c r="F1209">
        <v>1.1060000000000001</v>
      </c>
      <c r="G1209">
        <v>1.3140000000000001</v>
      </c>
      <c r="H1209">
        <v>1.2470000000000001</v>
      </c>
      <c r="I1209">
        <v>1.2130000000000001</v>
      </c>
      <c r="J1209">
        <v>1.1739999999999999</v>
      </c>
      <c r="K1209">
        <v>1.143</v>
      </c>
      <c r="L1209">
        <v>1.121</v>
      </c>
      <c r="M1209">
        <v>1.1060000000000001</v>
      </c>
      <c r="N1209">
        <v>1.093</v>
      </c>
      <c r="O1209">
        <v>1.0760000000000001</v>
      </c>
      <c r="P1209">
        <v>1.0580000000000001</v>
      </c>
      <c r="Q1209">
        <v>1.042</v>
      </c>
      <c r="R1209">
        <v>1.024</v>
      </c>
      <c r="S1209">
        <v>1.0069999999999999</v>
      </c>
      <c r="T1209">
        <v>0.995</v>
      </c>
      <c r="U1209">
        <v>0.98199999999999998</v>
      </c>
      <c r="V1209">
        <v>0.97099999999999997</v>
      </c>
      <c r="W1209">
        <v>0.95899999999999996</v>
      </c>
      <c r="X1209">
        <v>0.94299999999999995</v>
      </c>
      <c r="Y1209">
        <v>0.93</v>
      </c>
      <c r="Z1209">
        <v>0.91900000000000004</v>
      </c>
      <c r="AA1209">
        <v>0.90800000000000003</v>
      </c>
      <c r="AB1209">
        <v>0.9</v>
      </c>
      <c r="AC1209">
        <v>0.89200000000000002</v>
      </c>
      <c r="AD1209">
        <v>0.88100000000000001</v>
      </c>
      <c r="AE1209">
        <v>0.86799999999999999</v>
      </c>
      <c r="AF1209">
        <v>0.86199999999999999</v>
      </c>
      <c r="AG1209">
        <v>0.85199999999999998</v>
      </c>
      <c r="AH1209">
        <v>0.83499999999999996</v>
      </c>
    </row>
    <row r="1210" spans="1:34" x14ac:dyDescent="0.25">
      <c r="A1210" t="s">
        <v>287</v>
      </c>
      <c r="C1210">
        <v>0.81100000000000005</v>
      </c>
      <c r="D1210">
        <v>0.90500000000000003</v>
      </c>
      <c r="E1210">
        <v>0.66600000000000004</v>
      </c>
      <c r="F1210">
        <v>0.79200000000000004</v>
      </c>
      <c r="G1210">
        <v>0.54300000000000004</v>
      </c>
      <c r="H1210">
        <v>0.442</v>
      </c>
      <c r="I1210">
        <v>0.41899999999999998</v>
      </c>
      <c r="J1210">
        <v>0.35499999999999998</v>
      </c>
      <c r="K1210">
        <v>0.30499999999999999</v>
      </c>
      <c r="L1210">
        <v>0.27400000000000002</v>
      </c>
      <c r="M1210">
        <v>0.28999999999999998</v>
      </c>
      <c r="N1210">
        <v>0.311</v>
      </c>
      <c r="O1210">
        <v>0.33400000000000002</v>
      </c>
      <c r="P1210">
        <v>0.35799999999999998</v>
      </c>
      <c r="Q1210">
        <v>0.38400000000000001</v>
      </c>
      <c r="R1210">
        <v>0.40200000000000002</v>
      </c>
      <c r="S1210">
        <v>0.41399999999999998</v>
      </c>
      <c r="T1210">
        <v>0.41299999999999998</v>
      </c>
      <c r="U1210">
        <v>0.41499999999999998</v>
      </c>
      <c r="V1210">
        <v>0.42599999999999999</v>
      </c>
      <c r="W1210">
        <v>0.41699999999999998</v>
      </c>
      <c r="X1210">
        <v>0.42899999999999999</v>
      </c>
      <c r="Y1210">
        <v>0.435</v>
      </c>
      <c r="Z1210">
        <v>0.434</v>
      </c>
      <c r="AA1210">
        <v>0.42599999999999999</v>
      </c>
      <c r="AB1210">
        <v>0.42099999999999999</v>
      </c>
      <c r="AC1210">
        <v>0.41899999999999998</v>
      </c>
      <c r="AD1210">
        <v>0.41899999999999998</v>
      </c>
      <c r="AE1210">
        <v>0.41499999999999998</v>
      </c>
      <c r="AF1210">
        <v>0.40799999999999997</v>
      </c>
      <c r="AG1210">
        <v>0.4</v>
      </c>
      <c r="AH1210">
        <v>0.39800000000000002</v>
      </c>
    </row>
    <row r="1211" spans="1:34" x14ac:dyDescent="0.25">
      <c r="A1211" t="s">
        <v>417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3" spans="1:34" x14ac:dyDescent="0.25">
      <c r="A1213" t="s">
        <v>368</v>
      </c>
    </row>
    <row r="1215" spans="1:34" x14ac:dyDescent="0.25">
      <c r="A1215" t="s">
        <v>367</v>
      </c>
    </row>
    <row r="1216" spans="1:34" x14ac:dyDescent="0.25">
      <c r="A1216" t="s">
        <v>366</v>
      </c>
      <c r="C1216">
        <v>12.464</v>
      </c>
      <c r="D1216">
        <v>12.228</v>
      </c>
      <c r="E1216">
        <v>11.705</v>
      </c>
      <c r="F1216">
        <v>12.002000000000001</v>
      </c>
      <c r="G1216">
        <v>12.281000000000001</v>
      </c>
      <c r="H1216">
        <v>12.319000000000001</v>
      </c>
      <c r="I1216">
        <v>12.53</v>
      </c>
      <c r="J1216">
        <v>12.776</v>
      </c>
      <c r="K1216">
        <v>13.002000000000001</v>
      </c>
      <c r="L1216">
        <v>13.156000000000001</v>
      </c>
      <c r="M1216">
        <v>13.211</v>
      </c>
      <c r="N1216">
        <v>13.182</v>
      </c>
      <c r="O1216">
        <v>13.129</v>
      </c>
      <c r="P1216">
        <v>13.087999999999999</v>
      </c>
      <c r="Q1216">
        <v>12.962</v>
      </c>
      <c r="R1216">
        <v>12.928000000000001</v>
      </c>
      <c r="S1216">
        <v>12.946</v>
      </c>
      <c r="T1216">
        <v>12.898999999999999</v>
      </c>
      <c r="U1216">
        <v>12.839</v>
      </c>
      <c r="V1216">
        <v>12.731</v>
      </c>
      <c r="W1216">
        <v>12.637</v>
      </c>
      <c r="X1216">
        <v>12.584</v>
      </c>
      <c r="Y1216">
        <v>12.547000000000001</v>
      </c>
      <c r="Z1216">
        <v>12.548</v>
      </c>
      <c r="AA1216">
        <v>12.563000000000001</v>
      </c>
      <c r="AB1216">
        <v>12.545</v>
      </c>
      <c r="AC1216">
        <v>12.53</v>
      </c>
      <c r="AD1216">
        <v>12.565</v>
      </c>
      <c r="AE1216">
        <v>12.613</v>
      </c>
      <c r="AF1216">
        <v>12.603</v>
      </c>
      <c r="AG1216">
        <v>12.625</v>
      </c>
      <c r="AH1216">
        <v>12.718999999999999</v>
      </c>
    </row>
    <row r="1217" spans="1:34" x14ac:dyDescent="0.25">
      <c r="A1217" t="s">
        <v>365</v>
      </c>
      <c r="C1217">
        <v>20.994</v>
      </c>
      <c r="D1217">
        <v>20.596</v>
      </c>
      <c r="E1217">
        <v>19.715</v>
      </c>
      <c r="F1217">
        <v>20.215</v>
      </c>
      <c r="G1217">
        <v>20.686</v>
      </c>
      <c r="H1217">
        <v>20.748999999999999</v>
      </c>
      <c r="I1217">
        <v>21.105</v>
      </c>
      <c r="J1217">
        <v>21.518999999999998</v>
      </c>
      <c r="K1217">
        <v>21.899000000000001</v>
      </c>
      <c r="L1217">
        <v>22.158999999999999</v>
      </c>
      <c r="M1217">
        <v>22.251999999999999</v>
      </c>
      <c r="N1217">
        <v>22.202999999999999</v>
      </c>
      <c r="O1217">
        <v>22.113</v>
      </c>
      <c r="P1217">
        <v>22.045000000000002</v>
      </c>
      <c r="Q1217">
        <v>21.832000000000001</v>
      </c>
      <c r="R1217">
        <v>21.776</v>
      </c>
      <c r="S1217">
        <v>21.806000000000001</v>
      </c>
      <c r="T1217">
        <v>21.725999999999999</v>
      </c>
      <c r="U1217">
        <v>21.625</v>
      </c>
      <c r="V1217">
        <v>21.443999999999999</v>
      </c>
      <c r="W1217">
        <v>21.283999999999999</v>
      </c>
      <c r="X1217">
        <v>21.196000000000002</v>
      </c>
      <c r="Y1217">
        <v>21.132999999999999</v>
      </c>
      <c r="Z1217">
        <v>21.135000000000002</v>
      </c>
      <c r="AA1217">
        <v>21.16</v>
      </c>
      <c r="AB1217">
        <v>21.131</v>
      </c>
      <c r="AC1217">
        <v>21.105</v>
      </c>
      <c r="AD1217">
        <v>21.164000000000001</v>
      </c>
      <c r="AE1217">
        <v>21.244</v>
      </c>
      <c r="AF1217">
        <v>21.228000000000002</v>
      </c>
      <c r="AG1217">
        <v>21.265000000000001</v>
      </c>
      <c r="AH1217">
        <v>21.422999999999998</v>
      </c>
    </row>
    <row r="1218" spans="1:34" x14ac:dyDescent="0.25">
      <c r="A1218" t="s">
        <v>364</v>
      </c>
      <c r="C1218">
        <v>20.6</v>
      </c>
      <c r="D1218">
        <v>21.672999999999998</v>
      </c>
      <c r="E1218">
        <v>17.023</v>
      </c>
      <c r="F1218">
        <v>15.638</v>
      </c>
      <c r="G1218">
        <v>16.155999999999999</v>
      </c>
      <c r="H1218">
        <v>17.222000000000001</v>
      </c>
      <c r="I1218">
        <v>18.006</v>
      </c>
      <c r="J1218">
        <v>18.838000000000001</v>
      </c>
      <c r="K1218">
        <v>19.379000000000001</v>
      </c>
      <c r="L1218">
        <v>19.559000000000001</v>
      </c>
      <c r="M1218">
        <v>19.431000000000001</v>
      </c>
      <c r="N1218">
        <v>19.157</v>
      </c>
      <c r="O1218">
        <v>18.788</v>
      </c>
      <c r="P1218">
        <v>18.440999999999999</v>
      </c>
      <c r="Q1218">
        <v>18.059000000000001</v>
      </c>
      <c r="R1218">
        <v>17.78</v>
      </c>
      <c r="S1218">
        <v>17.547999999999998</v>
      </c>
      <c r="T1218">
        <v>17.486000000000001</v>
      </c>
      <c r="U1218">
        <v>17.382999999999999</v>
      </c>
      <c r="V1218">
        <v>17.111999999999998</v>
      </c>
      <c r="W1218">
        <v>17.169</v>
      </c>
      <c r="X1218">
        <v>16.95</v>
      </c>
      <c r="Y1218">
        <v>16.809000000000001</v>
      </c>
      <c r="Z1218">
        <v>16.809999999999999</v>
      </c>
      <c r="AA1218">
        <v>16.888000000000002</v>
      </c>
      <c r="AB1218">
        <v>16.940999999999999</v>
      </c>
      <c r="AC1218">
        <v>16.864999999999998</v>
      </c>
      <c r="AD1218">
        <v>16.492999999999999</v>
      </c>
      <c r="AE1218">
        <v>16.548999999999999</v>
      </c>
      <c r="AF1218">
        <v>16.553000000000001</v>
      </c>
      <c r="AG1218">
        <v>16.582999999999998</v>
      </c>
      <c r="AH1218">
        <v>16.623000000000001</v>
      </c>
    </row>
    <row r="1219" spans="1:34" x14ac:dyDescent="0.25">
      <c r="A1219" t="s">
        <v>363</v>
      </c>
      <c r="C1219">
        <v>83.525000000000006</v>
      </c>
      <c r="D1219">
        <v>81.034999999999997</v>
      </c>
      <c r="E1219">
        <v>80.796000000000006</v>
      </c>
      <c r="F1219">
        <v>85.584999999999994</v>
      </c>
      <c r="G1219">
        <v>84.278999999999996</v>
      </c>
      <c r="H1219">
        <v>81.697000000000003</v>
      </c>
      <c r="I1219">
        <v>80.950999999999993</v>
      </c>
      <c r="J1219">
        <v>80.968999999999994</v>
      </c>
      <c r="K1219">
        <v>81.239999999999995</v>
      </c>
      <c r="L1219">
        <v>81.453000000000003</v>
      </c>
      <c r="M1219">
        <v>81.385000000000005</v>
      </c>
      <c r="N1219">
        <v>81.122</v>
      </c>
      <c r="O1219">
        <v>80.819000000000003</v>
      </c>
      <c r="P1219">
        <v>80.585999999999999</v>
      </c>
      <c r="Q1219">
        <v>80.498999999999995</v>
      </c>
      <c r="R1219">
        <v>80.445999999999998</v>
      </c>
      <c r="S1219">
        <v>80.397999999999996</v>
      </c>
      <c r="T1219">
        <v>80.281000000000006</v>
      </c>
      <c r="U1219">
        <v>80.200999999999993</v>
      </c>
      <c r="V1219">
        <v>79.992000000000004</v>
      </c>
      <c r="W1219">
        <v>79.834000000000003</v>
      </c>
      <c r="X1219">
        <v>79.790999999999997</v>
      </c>
      <c r="Y1219">
        <v>79.762</v>
      </c>
      <c r="Z1219">
        <v>79.715999999999994</v>
      </c>
      <c r="AA1219">
        <v>79.668000000000006</v>
      </c>
      <c r="AB1219">
        <v>79.498000000000005</v>
      </c>
      <c r="AC1219">
        <v>79.254999999999995</v>
      </c>
      <c r="AD1219">
        <v>79.177000000000007</v>
      </c>
      <c r="AE1219">
        <v>79.186000000000007</v>
      </c>
      <c r="AF1219">
        <v>78.94</v>
      </c>
      <c r="AG1219">
        <v>78.775999999999996</v>
      </c>
      <c r="AH1219">
        <v>78.951999999999998</v>
      </c>
    </row>
    <row r="1220" spans="1:34" x14ac:dyDescent="0.25">
      <c r="A1220" t="s">
        <v>362</v>
      </c>
      <c r="C1220">
        <v>2.8170000000000002</v>
      </c>
      <c r="D1220">
        <v>2.7629999999999999</v>
      </c>
      <c r="E1220">
        <v>2.645</v>
      </c>
      <c r="F1220">
        <v>2.7120000000000002</v>
      </c>
      <c r="G1220">
        <v>2.7749999999999999</v>
      </c>
      <c r="H1220">
        <v>2.7839999999999998</v>
      </c>
      <c r="I1220">
        <v>2.831</v>
      </c>
      <c r="J1220">
        <v>2.887</v>
      </c>
      <c r="K1220">
        <v>2.9380000000000002</v>
      </c>
      <c r="L1220">
        <v>2.9729999999999999</v>
      </c>
      <c r="M1220">
        <v>2.9849999999999999</v>
      </c>
      <c r="N1220">
        <v>2.9790000000000001</v>
      </c>
      <c r="O1220">
        <v>2.9670000000000001</v>
      </c>
      <c r="P1220">
        <v>2.9580000000000002</v>
      </c>
      <c r="Q1220">
        <v>2.9289999999999998</v>
      </c>
      <c r="R1220">
        <v>2.9209999999999998</v>
      </c>
      <c r="S1220">
        <v>2.9249999999999998</v>
      </c>
      <c r="T1220">
        <v>2.915</v>
      </c>
      <c r="U1220">
        <v>2.9009999999999998</v>
      </c>
      <c r="V1220">
        <v>2.8769999999999998</v>
      </c>
      <c r="W1220">
        <v>2.8559999999999999</v>
      </c>
      <c r="X1220">
        <v>2.8439999999999999</v>
      </c>
      <c r="Y1220">
        <v>2.835</v>
      </c>
      <c r="Z1220">
        <v>2.8359999999999999</v>
      </c>
      <c r="AA1220">
        <v>2.839</v>
      </c>
      <c r="AB1220">
        <v>2.835</v>
      </c>
      <c r="AC1220">
        <v>2.831</v>
      </c>
      <c r="AD1220">
        <v>2.839</v>
      </c>
      <c r="AE1220">
        <v>2.85</v>
      </c>
      <c r="AF1220">
        <v>2.8479999999999999</v>
      </c>
      <c r="AG1220">
        <v>2.8530000000000002</v>
      </c>
      <c r="AH1220">
        <v>2.8740000000000001</v>
      </c>
    </row>
    <row r="1221" spans="1:34" x14ac:dyDescent="0.25">
      <c r="A1221" t="s">
        <v>361</v>
      </c>
      <c r="C1221">
        <v>8.24</v>
      </c>
      <c r="D1221">
        <v>8.6679999999999993</v>
      </c>
      <c r="E1221">
        <v>6.8090000000000002</v>
      </c>
      <c r="F1221">
        <v>6.2549999999999999</v>
      </c>
      <c r="G1221">
        <v>6.4619999999999997</v>
      </c>
      <c r="H1221">
        <v>6.8879999999999999</v>
      </c>
      <c r="I1221">
        <v>7.202</v>
      </c>
      <c r="J1221">
        <v>7.5350000000000001</v>
      </c>
      <c r="K1221">
        <v>7.7510000000000003</v>
      </c>
      <c r="L1221">
        <v>7.8230000000000004</v>
      </c>
      <c r="M1221">
        <v>7.7720000000000002</v>
      </c>
      <c r="N1221">
        <v>7.6619999999999999</v>
      </c>
      <c r="O1221">
        <v>7.5149999999999997</v>
      </c>
      <c r="P1221">
        <v>7.3760000000000003</v>
      </c>
      <c r="Q1221">
        <v>7.2229999999999999</v>
      </c>
      <c r="R1221">
        <v>7.1109999999999998</v>
      </c>
      <c r="S1221">
        <v>7.0190000000000001</v>
      </c>
      <c r="T1221">
        <v>6.9939999999999998</v>
      </c>
      <c r="U1221">
        <v>6.9530000000000003</v>
      </c>
      <c r="V1221">
        <v>6.8440000000000003</v>
      </c>
      <c r="W1221">
        <v>6.867</v>
      </c>
      <c r="X1221">
        <v>6.7789999999999999</v>
      </c>
      <c r="Y1221">
        <v>6.7229999999999999</v>
      </c>
      <c r="Z1221">
        <v>6.7240000000000002</v>
      </c>
      <c r="AA1221">
        <v>6.7549999999999999</v>
      </c>
      <c r="AB1221">
        <v>6.7759999999999998</v>
      </c>
      <c r="AC1221">
        <v>6.7460000000000004</v>
      </c>
      <c r="AD1221">
        <v>6.5970000000000004</v>
      </c>
      <c r="AE1221">
        <v>6.6189999999999998</v>
      </c>
      <c r="AF1221">
        <v>6.6210000000000004</v>
      </c>
      <c r="AG1221">
        <v>6.633</v>
      </c>
      <c r="AH1221">
        <v>6.649</v>
      </c>
    </row>
    <row r="1222" spans="1:34" x14ac:dyDescent="0.25">
      <c r="A1222" t="s">
        <v>360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</row>
    <row r="1223" spans="1:34" x14ac:dyDescent="0.25">
      <c r="A1223" t="s">
        <v>359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25">
      <c r="A1224" t="s">
        <v>358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25">
      <c r="A1225" t="s">
        <v>357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25">
      <c r="A1226" t="s">
        <v>356</v>
      </c>
      <c r="C1226">
        <v>0.98099999999999998</v>
      </c>
      <c r="D1226">
        <v>1.056</v>
      </c>
      <c r="E1226">
        <v>1.006</v>
      </c>
      <c r="F1226">
        <v>0.88700000000000001</v>
      </c>
      <c r="G1226">
        <v>0.93100000000000005</v>
      </c>
      <c r="H1226">
        <v>0.93400000000000005</v>
      </c>
      <c r="I1226">
        <v>0.97</v>
      </c>
      <c r="J1226">
        <v>0.998</v>
      </c>
      <c r="K1226">
        <v>1.032</v>
      </c>
      <c r="L1226">
        <v>1.0649999999999999</v>
      </c>
      <c r="M1226">
        <v>1.056</v>
      </c>
      <c r="N1226">
        <v>1.05</v>
      </c>
      <c r="O1226">
        <v>1.0369999999999999</v>
      </c>
      <c r="P1226">
        <v>1.0289999999999999</v>
      </c>
      <c r="Q1226">
        <v>1.022</v>
      </c>
      <c r="R1226">
        <v>1.0189999999999999</v>
      </c>
      <c r="S1226">
        <v>1.0149999999999999</v>
      </c>
      <c r="T1226">
        <v>1.0129999999999999</v>
      </c>
      <c r="U1226">
        <v>1.008</v>
      </c>
      <c r="V1226">
        <v>1.004</v>
      </c>
      <c r="W1226">
        <v>1</v>
      </c>
      <c r="X1226">
        <v>0.998</v>
      </c>
      <c r="Y1226">
        <v>0.99299999999999999</v>
      </c>
      <c r="Z1226">
        <v>0.99199999999999999</v>
      </c>
      <c r="AA1226">
        <v>0.98799999999999999</v>
      </c>
      <c r="AB1226">
        <v>0.98699999999999999</v>
      </c>
      <c r="AC1226">
        <v>0.98099999999999998</v>
      </c>
      <c r="AD1226">
        <v>0.97499999999999998</v>
      </c>
      <c r="AE1226">
        <v>0.97299999999999998</v>
      </c>
      <c r="AF1226">
        <v>0.96799999999999997</v>
      </c>
      <c r="AG1226">
        <v>0.96299999999999997</v>
      </c>
      <c r="AH1226">
        <v>0.96299999999999997</v>
      </c>
    </row>
    <row r="1227" spans="1:34" x14ac:dyDescent="0.25">
      <c r="A1227" t="s">
        <v>355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25">
      <c r="A1228" t="s">
        <v>354</v>
      </c>
      <c r="C1228">
        <v>149.62100000000001</v>
      </c>
      <c r="D1228">
        <v>148.018</v>
      </c>
      <c r="E1228">
        <v>139.69900000000001</v>
      </c>
      <c r="F1228">
        <v>143.29400000000001</v>
      </c>
      <c r="G1228">
        <v>143.572</v>
      </c>
      <c r="H1228">
        <v>142.59299999999999</v>
      </c>
      <c r="I1228">
        <v>143.595</v>
      </c>
      <c r="J1228">
        <v>145.52099999999999</v>
      </c>
      <c r="K1228">
        <v>147.24199999999999</v>
      </c>
      <c r="L1228">
        <v>148.18799999999999</v>
      </c>
      <c r="M1228">
        <v>148.09299999999999</v>
      </c>
      <c r="N1228">
        <v>147.35599999999999</v>
      </c>
      <c r="O1228">
        <v>146.36699999999999</v>
      </c>
      <c r="P1228">
        <v>145.52199999999999</v>
      </c>
      <c r="Q1228">
        <v>144.52600000000001</v>
      </c>
      <c r="R1228">
        <v>143.982</v>
      </c>
      <c r="S1228">
        <v>143.65899999999999</v>
      </c>
      <c r="T1228">
        <v>143.31299999999999</v>
      </c>
      <c r="U1228">
        <v>142.911</v>
      </c>
      <c r="V1228">
        <v>142.00399999999999</v>
      </c>
      <c r="W1228">
        <v>141.64599999999999</v>
      </c>
      <c r="X1228">
        <v>141.142</v>
      </c>
      <c r="Y1228">
        <v>140.803</v>
      </c>
      <c r="Z1228">
        <v>140.761</v>
      </c>
      <c r="AA1228">
        <v>140.86000000000001</v>
      </c>
      <c r="AB1228">
        <v>140.71199999999999</v>
      </c>
      <c r="AC1228">
        <v>140.31399999999999</v>
      </c>
      <c r="AD1228">
        <v>139.81</v>
      </c>
      <c r="AE1228">
        <v>140.03299999999999</v>
      </c>
      <c r="AF1228">
        <v>139.761</v>
      </c>
      <c r="AG1228">
        <v>139.697</v>
      </c>
      <c r="AH1228">
        <v>140.20099999999999</v>
      </c>
    </row>
    <row r="1229" spans="1:34" x14ac:dyDescent="0.25">
      <c r="A1229" t="s">
        <v>353</v>
      </c>
      <c r="C1229">
        <v>66.096000000000004</v>
      </c>
      <c r="D1229">
        <v>66.983000000000004</v>
      </c>
      <c r="E1229">
        <v>58.902999999999999</v>
      </c>
      <c r="F1229">
        <v>57.71</v>
      </c>
      <c r="G1229">
        <v>59.292000000000002</v>
      </c>
      <c r="H1229">
        <v>60.896000000000001</v>
      </c>
      <c r="I1229">
        <v>62.643999999999998</v>
      </c>
      <c r="J1229">
        <v>64.552000000000007</v>
      </c>
      <c r="K1229">
        <v>66.001000000000005</v>
      </c>
      <c r="L1229">
        <v>66.736000000000004</v>
      </c>
      <c r="M1229">
        <v>66.707999999999998</v>
      </c>
      <c r="N1229">
        <v>66.233999999999995</v>
      </c>
      <c r="O1229">
        <v>65.548000000000002</v>
      </c>
      <c r="P1229">
        <v>64.936000000000007</v>
      </c>
      <c r="Q1229">
        <v>64.027000000000001</v>
      </c>
      <c r="R1229">
        <v>63.536000000000001</v>
      </c>
      <c r="S1229">
        <v>63.26</v>
      </c>
      <c r="T1229">
        <v>63.031999999999996</v>
      </c>
      <c r="U1229">
        <v>62.71</v>
      </c>
      <c r="V1229">
        <v>62.012</v>
      </c>
      <c r="W1229">
        <v>61.811999999999998</v>
      </c>
      <c r="X1229">
        <v>61.351999999999997</v>
      </c>
      <c r="Y1229">
        <v>61.040999999999997</v>
      </c>
      <c r="Z1229">
        <v>61.045000000000002</v>
      </c>
      <c r="AA1229">
        <v>61.192</v>
      </c>
      <c r="AB1229">
        <v>61.213999999999999</v>
      </c>
      <c r="AC1229">
        <v>61.058999999999997</v>
      </c>
      <c r="AD1229">
        <v>60.633000000000003</v>
      </c>
      <c r="AE1229">
        <v>60.847000000000001</v>
      </c>
      <c r="AF1229">
        <v>60.820999999999998</v>
      </c>
      <c r="AG1229">
        <v>60.920999999999999</v>
      </c>
      <c r="AH1229">
        <v>61.25</v>
      </c>
    </row>
    <row r="1231" spans="1:34" x14ac:dyDescent="0.25">
      <c r="A1231" t="s">
        <v>352</v>
      </c>
    </row>
    <row r="1233" spans="1:34" x14ac:dyDescent="0.25">
      <c r="A1233" t="s">
        <v>351</v>
      </c>
    </row>
    <row r="1234" spans="1:34" x14ac:dyDescent="0.25">
      <c r="A1234" t="s">
        <v>486</v>
      </c>
      <c r="C1234">
        <v>46.395000000000003</v>
      </c>
      <c r="D1234">
        <v>49.343000000000004</v>
      </c>
      <c r="E1234">
        <v>51</v>
      </c>
      <c r="F1234">
        <v>53.798999999999999</v>
      </c>
      <c r="G1234">
        <v>54.112000000000002</v>
      </c>
      <c r="H1234">
        <v>53.713999999999999</v>
      </c>
      <c r="I1234">
        <v>54.911999999999999</v>
      </c>
      <c r="J1234">
        <v>56.146999999999998</v>
      </c>
      <c r="K1234">
        <v>56.868000000000002</v>
      </c>
      <c r="L1234">
        <v>57.307000000000002</v>
      </c>
      <c r="M1234">
        <v>57.473999999999997</v>
      </c>
      <c r="N1234">
        <v>57.515999999999998</v>
      </c>
      <c r="O1234">
        <v>57.633000000000003</v>
      </c>
      <c r="P1234">
        <v>57.847999999999999</v>
      </c>
      <c r="Q1234">
        <v>58.08</v>
      </c>
      <c r="R1234">
        <v>58.481999999999999</v>
      </c>
      <c r="S1234">
        <v>58.851999999999997</v>
      </c>
      <c r="T1234">
        <v>59.066000000000003</v>
      </c>
      <c r="U1234">
        <v>59.383000000000003</v>
      </c>
      <c r="V1234">
        <v>59.433</v>
      </c>
      <c r="W1234">
        <v>59.718000000000004</v>
      </c>
      <c r="X1234">
        <v>60.180999999999997</v>
      </c>
      <c r="Y1234">
        <v>60.545999999999999</v>
      </c>
      <c r="Z1234">
        <v>60.773000000000003</v>
      </c>
      <c r="AA1234">
        <v>60.957000000000001</v>
      </c>
      <c r="AB1234">
        <v>61.076000000000001</v>
      </c>
      <c r="AC1234">
        <v>60.963999999999999</v>
      </c>
      <c r="AD1234">
        <v>61.164999999999999</v>
      </c>
      <c r="AE1234">
        <v>61.488</v>
      </c>
      <c r="AF1234">
        <v>61.39</v>
      </c>
      <c r="AG1234">
        <v>61.481000000000002</v>
      </c>
      <c r="AH1234">
        <v>62.171999999999997</v>
      </c>
    </row>
    <row r="1235" spans="1:34" x14ac:dyDescent="0.25">
      <c r="A1235" t="s">
        <v>485</v>
      </c>
      <c r="C1235">
        <v>46.395000000000003</v>
      </c>
      <c r="D1235">
        <v>49.343000000000004</v>
      </c>
      <c r="E1235">
        <v>51</v>
      </c>
      <c r="F1235">
        <v>53.798999999999999</v>
      </c>
      <c r="G1235">
        <v>54.112000000000002</v>
      </c>
      <c r="H1235">
        <v>53.713999999999999</v>
      </c>
      <c r="I1235">
        <v>54.911999999999999</v>
      </c>
      <c r="J1235">
        <v>56.146999999999998</v>
      </c>
      <c r="K1235">
        <v>56.868000000000002</v>
      </c>
      <c r="L1235">
        <v>57.307000000000002</v>
      </c>
      <c r="M1235">
        <v>57.473999999999997</v>
      </c>
      <c r="N1235">
        <v>57.515999999999998</v>
      </c>
      <c r="O1235">
        <v>57.633000000000003</v>
      </c>
      <c r="P1235">
        <v>57.847999999999999</v>
      </c>
      <c r="Q1235">
        <v>58.08</v>
      </c>
      <c r="R1235">
        <v>58.481999999999999</v>
      </c>
      <c r="S1235">
        <v>58.851999999999997</v>
      </c>
      <c r="T1235">
        <v>59.066000000000003</v>
      </c>
      <c r="U1235">
        <v>59.383000000000003</v>
      </c>
      <c r="V1235">
        <v>59.433</v>
      </c>
      <c r="W1235">
        <v>59.718000000000004</v>
      </c>
      <c r="X1235">
        <v>60.180999999999997</v>
      </c>
      <c r="Y1235">
        <v>60.545999999999999</v>
      </c>
      <c r="Z1235">
        <v>60.773000000000003</v>
      </c>
      <c r="AA1235">
        <v>60.957000000000001</v>
      </c>
      <c r="AB1235">
        <v>61.076000000000001</v>
      </c>
      <c r="AC1235">
        <v>60.963999999999999</v>
      </c>
      <c r="AD1235">
        <v>61.164999999999999</v>
      </c>
      <c r="AE1235">
        <v>61.488</v>
      </c>
      <c r="AF1235">
        <v>61.39</v>
      </c>
      <c r="AG1235">
        <v>61.481000000000002</v>
      </c>
      <c r="AH1235">
        <v>62.171999999999997</v>
      </c>
    </row>
    <row r="1236" spans="1:34" x14ac:dyDescent="0.25">
      <c r="A1236" t="s">
        <v>484</v>
      </c>
      <c r="C1236">
        <v>46.395000000000003</v>
      </c>
      <c r="D1236">
        <v>49.343000000000004</v>
      </c>
      <c r="E1236">
        <v>51</v>
      </c>
      <c r="F1236">
        <v>53.798999999999999</v>
      </c>
      <c r="G1236">
        <v>54.112000000000002</v>
      </c>
      <c r="H1236">
        <v>53.713999999999999</v>
      </c>
      <c r="I1236">
        <v>54.911999999999999</v>
      </c>
      <c r="J1236">
        <v>56.146999999999998</v>
      </c>
      <c r="K1236">
        <v>56.868000000000002</v>
      </c>
      <c r="L1236">
        <v>57.307000000000002</v>
      </c>
      <c r="M1236">
        <v>57.473999999999997</v>
      </c>
      <c r="N1236">
        <v>57.515999999999998</v>
      </c>
      <c r="O1236">
        <v>57.633000000000003</v>
      </c>
      <c r="P1236">
        <v>57.847999999999999</v>
      </c>
      <c r="Q1236">
        <v>58.08</v>
      </c>
      <c r="R1236">
        <v>58.481999999999999</v>
      </c>
      <c r="S1236">
        <v>58.851999999999997</v>
      </c>
      <c r="T1236">
        <v>59.066000000000003</v>
      </c>
      <c r="U1236">
        <v>59.383000000000003</v>
      </c>
      <c r="V1236">
        <v>59.433</v>
      </c>
      <c r="W1236">
        <v>59.718000000000004</v>
      </c>
      <c r="X1236">
        <v>60.180999999999997</v>
      </c>
      <c r="Y1236">
        <v>60.545999999999999</v>
      </c>
      <c r="Z1236">
        <v>60.773000000000003</v>
      </c>
      <c r="AA1236">
        <v>60.957000000000001</v>
      </c>
      <c r="AB1236">
        <v>61.076000000000001</v>
      </c>
      <c r="AC1236">
        <v>60.963999999999999</v>
      </c>
      <c r="AD1236">
        <v>61.164999999999999</v>
      </c>
      <c r="AE1236">
        <v>61.488</v>
      </c>
      <c r="AF1236">
        <v>61.39</v>
      </c>
      <c r="AG1236">
        <v>61.481000000000002</v>
      </c>
      <c r="AH1236">
        <v>62.171999999999997</v>
      </c>
    </row>
    <row r="1237" spans="1:34" x14ac:dyDescent="0.25">
      <c r="A1237" t="s">
        <v>483</v>
      </c>
      <c r="C1237">
        <v>46.395000000000003</v>
      </c>
      <c r="D1237">
        <v>49.343000000000004</v>
      </c>
      <c r="E1237">
        <v>51</v>
      </c>
      <c r="F1237">
        <v>53.798999999999999</v>
      </c>
      <c r="G1237">
        <v>54.112000000000002</v>
      </c>
      <c r="H1237">
        <v>53.713999999999999</v>
      </c>
      <c r="I1237">
        <v>54.911999999999999</v>
      </c>
      <c r="J1237">
        <v>56.146999999999998</v>
      </c>
      <c r="K1237">
        <v>56.868000000000002</v>
      </c>
      <c r="L1237">
        <v>57.307000000000002</v>
      </c>
      <c r="M1237">
        <v>57.473999999999997</v>
      </c>
      <c r="N1237">
        <v>57.515999999999998</v>
      </c>
      <c r="O1237">
        <v>57.633000000000003</v>
      </c>
      <c r="P1237">
        <v>57.847999999999999</v>
      </c>
      <c r="Q1237">
        <v>58.08</v>
      </c>
      <c r="R1237">
        <v>58.481999999999999</v>
      </c>
      <c r="S1237">
        <v>58.851999999999997</v>
      </c>
      <c r="T1237">
        <v>59.066000000000003</v>
      </c>
      <c r="U1237">
        <v>59.383000000000003</v>
      </c>
      <c r="V1237">
        <v>59.433</v>
      </c>
      <c r="W1237">
        <v>59.718000000000004</v>
      </c>
      <c r="X1237">
        <v>60.180999999999997</v>
      </c>
      <c r="Y1237">
        <v>60.545999999999999</v>
      </c>
      <c r="Z1237">
        <v>60.773000000000003</v>
      </c>
      <c r="AA1237">
        <v>60.957000000000001</v>
      </c>
      <c r="AB1237">
        <v>61.076000000000001</v>
      </c>
      <c r="AC1237">
        <v>60.963999999999999</v>
      </c>
      <c r="AD1237">
        <v>61.164999999999999</v>
      </c>
      <c r="AE1237">
        <v>61.488</v>
      </c>
      <c r="AF1237">
        <v>61.39</v>
      </c>
      <c r="AG1237">
        <v>61.481000000000002</v>
      </c>
      <c r="AH1237">
        <v>62.171999999999997</v>
      </c>
    </row>
    <row r="1238" spans="1:34" x14ac:dyDescent="0.25">
      <c r="A1238" t="s">
        <v>482</v>
      </c>
      <c r="C1238">
        <v>46.395000000000003</v>
      </c>
      <c r="D1238">
        <v>49.343000000000004</v>
      </c>
      <c r="E1238">
        <v>51</v>
      </c>
      <c r="F1238">
        <v>53.798999999999999</v>
      </c>
      <c r="G1238">
        <v>54.112000000000002</v>
      </c>
      <c r="H1238">
        <v>53.713999999999999</v>
      </c>
      <c r="I1238">
        <v>54.911999999999999</v>
      </c>
      <c r="J1238">
        <v>56.146999999999998</v>
      </c>
      <c r="K1238">
        <v>56.868000000000002</v>
      </c>
      <c r="L1238">
        <v>57.307000000000002</v>
      </c>
      <c r="M1238">
        <v>57.473999999999997</v>
      </c>
      <c r="N1238">
        <v>57.515999999999998</v>
      </c>
      <c r="O1238">
        <v>57.633000000000003</v>
      </c>
      <c r="P1238">
        <v>57.847999999999999</v>
      </c>
      <c r="Q1238">
        <v>58.08</v>
      </c>
      <c r="R1238">
        <v>58.481999999999999</v>
      </c>
      <c r="S1238">
        <v>58.851999999999997</v>
      </c>
      <c r="T1238">
        <v>59.066000000000003</v>
      </c>
      <c r="U1238">
        <v>59.383000000000003</v>
      </c>
      <c r="V1238">
        <v>59.433</v>
      </c>
      <c r="W1238">
        <v>59.718000000000004</v>
      </c>
      <c r="X1238">
        <v>60.180999999999997</v>
      </c>
      <c r="Y1238">
        <v>60.545999999999999</v>
      </c>
      <c r="Z1238">
        <v>60.773000000000003</v>
      </c>
      <c r="AA1238">
        <v>60.957000000000001</v>
      </c>
      <c r="AB1238">
        <v>61.076000000000001</v>
      </c>
      <c r="AC1238">
        <v>60.963999999999999</v>
      </c>
      <c r="AD1238">
        <v>61.164999999999999</v>
      </c>
      <c r="AE1238">
        <v>61.488</v>
      </c>
      <c r="AF1238">
        <v>61.39</v>
      </c>
      <c r="AG1238">
        <v>61.481000000000002</v>
      </c>
      <c r="AH1238">
        <v>62.171999999999997</v>
      </c>
    </row>
    <row r="1239" spans="1:34" x14ac:dyDescent="0.25">
      <c r="A1239" t="s">
        <v>481</v>
      </c>
      <c r="C1239">
        <v>46.395000000000003</v>
      </c>
      <c r="D1239">
        <v>49.343000000000004</v>
      </c>
      <c r="E1239">
        <v>51</v>
      </c>
      <c r="F1239">
        <v>53.798999999999999</v>
      </c>
      <c r="G1239">
        <v>54.112000000000002</v>
      </c>
      <c r="H1239">
        <v>53.713999999999999</v>
      </c>
      <c r="I1239">
        <v>54.911999999999999</v>
      </c>
      <c r="J1239">
        <v>56.146999999999998</v>
      </c>
      <c r="K1239">
        <v>56.868000000000002</v>
      </c>
      <c r="L1239">
        <v>57.307000000000002</v>
      </c>
      <c r="M1239">
        <v>57.473999999999997</v>
      </c>
      <c r="N1239">
        <v>57.515999999999998</v>
      </c>
      <c r="O1239">
        <v>57.633000000000003</v>
      </c>
      <c r="P1239">
        <v>57.847999999999999</v>
      </c>
      <c r="Q1239">
        <v>58.08</v>
      </c>
      <c r="R1239">
        <v>58.481999999999999</v>
      </c>
      <c r="S1239">
        <v>58.851999999999997</v>
      </c>
      <c r="T1239">
        <v>59.066000000000003</v>
      </c>
      <c r="U1239">
        <v>59.383000000000003</v>
      </c>
      <c r="V1239">
        <v>59.433</v>
      </c>
      <c r="W1239">
        <v>59.718000000000004</v>
      </c>
      <c r="X1239">
        <v>60.180999999999997</v>
      </c>
      <c r="Y1239">
        <v>60.545999999999999</v>
      </c>
      <c r="Z1239">
        <v>60.773000000000003</v>
      </c>
      <c r="AA1239">
        <v>60.957000000000001</v>
      </c>
      <c r="AB1239">
        <v>61.076000000000001</v>
      </c>
      <c r="AC1239">
        <v>60.963999999999999</v>
      </c>
      <c r="AD1239">
        <v>61.164999999999999</v>
      </c>
      <c r="AE1239">
        <v>61.488</v>
      </c>
      <c r="AF1239">
        <v>61.39</v>
      </c>
      <c r="AG1239">
        <v>61.481000000000002</v>
      </c>
      <c r="AH1239">
        <v>62.171999999999997</v>
      </c>
    </row>
    <row r="1240" spans="1:34" x14ac:dyDescent="0.25">
      <c r="A1240" t="s">
        <v>480</v>
      </c>
      <c r="C1240">
        <v>259.53899999999999</v>
      </c>
      <c r="D1240">
        <v>247.08099999999999</v>
      </c>
      <c r="E1240">
        <v>234.04599999999999</v>
      </c>
      <c r="F1240">
        <v>248.34</v>
      </c>
      <c r="G1240">
        <v>230.08799999999999</v>
      </c>
      <c r="H1240">
        <v>219.43700000000001</v>
      </c>
      <c r="I1240">
        <v>227.44800000000001</v>
      </c>
      <c r="J1240">
        <v>235.279</v>
      </c>
      <c r="K1240">
        <v>241.428</v>
      </c>
      <c r="L1240">
        <v>246.631</v>
      </c>
      <c r="M1240">
        <v>250.203</v>
      </c>
      <c r="N1240">
        <v>253.86600000000001</v>
      </c>
      <c r="O1240">
        <v>258.56900000000002</v>
      </c>
      <c r="P1240">
        <v>263.46600000000001</v>
      </c>
      <c r="Q1240">
        <v>267.666</v>
      </c>
      <c r="R1240">
        <v>272.58499999999998</v>
      </c>
      <c r="S1240">
        <v>277.161</v>
      </c>
      <c r="T1240">
        <v>280.81599999999997</v>
      </c>
      <c r="U1240">
        <v>284.98599999999999</v>
      </c>
      <c r="V1240">
        <v>288.07299999999998</v>
      </c>
      <c r="W1240">
        <v>292.601</v>
      </c>
      <c r="X1240">
        <v>298.18299999999999</v>
      </c>
      <c r="Y1240">
        <v>302.85199999999998</v>
      </c>
      <c r="Z1240">
        <v>307.34699999999998</v>
      </c>
      <c r="AA1240">
        <v>311.99400000000003</v>
      </c>
      <c r="AB1240">
        <v>315.71499999999997</v>
      </c>
      <c r="AC1240">
        <v>319.06900000000002</v>
      </c>
      <c r="AD1240">
        <v>324.11500000000001</v>
      </c>
      <c r="AE1240">
        <v>329.66699999999997</v>
      </c>
      <c r="AF1240">
        <v>332.79199999999997</v>
      </c>
      <c r="AG1240">
        <v>337.66699999999997</v>
      </c>
      <c r="AH1240">
        <v>345.46199999999999</v>
      </c>
    </row>
    <row r="1241" spans="1:34" x14ac:dyDescent="0.25">
      <c r="A1241" t="s">
        <v>479</v>
      </c>
      <c r="C1241">
        <v>259.53899999999999</v>
      </c>
      <c r="D1241">
        <v>247.08099999999999</v>
      </c>
      <c r="E1241">
        <v>234.04599999999999</v>
      </c>
      <c r="F1241">
        <v>248.34</v>
      </c>
      <c r="G1241">
        <v>230.08799999999999</v>
      </c>
      <c r="H1241">
        <v>219.43700000000001</v>
      </c>
      <c r="I1241">
        <v>227.44800000000001</v>
      </c>
      <c r="J1241">
        <v>235.279</v>
      </c>
      <c r="K1241">
        <v>241.428</v>
      </c>
      <c r="L1241">
        <v>246.631</v>
      </c>
      <c r="M1241">
        <v>250.203</v>
      </c>
      <c r="N1241">
        <v>253.86600000000001</v>
      </c>
      <c r="O1241">
        <v>258.56900000000002</v>
      </c>
      <c r="P1241">
        <v>263.46600000000001</v>
      </c>
      <c r="Q1241">
        <v>267.666</v>
      </c>
      <c r="R1241">
        <v>272.58499999999998</v>
      </c>
      <c r="S1241">
        <v>277.161</v>
      </c>
      <c r="T1241">
        <v>280.81599999999997</v>
      </c>
      <c r="U1241">
        <v>284.98599999999999</v>
      </c>
      <c r="V1241">
        <v>288.07299999999998</v>
      </c>
      <c r="W1241">
        <v>292.601</v>
      </c>
      <c r="X1241">
        <v>298.18299999999999</v>
      </c>
      <c r="Y1241">
        <v>302.85199999999998</v>
      </c>
      <c r="Z1241">
        <v>307.34699999999998</v>
      </c>
      <c r="AA1241">
        <v>311.99400000000003</v>
      </c>
      <c r="AB1241">
        <v>315.71499999999997</v>
      </c>
      <c r="AC1241">
        <v>319.06900000000002</v>
      </c>
      <c r="AD1241">
        <v>324.11500000000001</v>
      </c>
      <c r="AE1241">
        <v>329.66699999999997</v>
      </c>
      <c r="AF1241">
        <v>332.79199999999997</v>
      </c>
      <c r="AG1241">
        <v>337.66699999999997</v>
      </c>
      <c r="AH1241">
        <v>345.46199999999999</v>
      </c>
    </row>
    <row r="1242" spans="1:34" x14ac:dyDescent="0.25">
      <c r="A1242" t="s">
        <v>478</v>
      </c>
      <c r="C1242">
        <v>259.53899999999999</v>
      </c>
      <c r="D1242">
        <v>247.08099999999999</v>
      </c>
      <c r="E1242">
        <v>234.04599999999999</v>
      </c>
      <c r="F1242">
        <v>248.34</v>
      </c>
      <c r="G1242">
        <v>230.08799999999999</v>
      </c>
      <c r="H1242">
        <v>219.43700000000001</v>
      </c>
      <c r="I1242">
        <v>227.44800000000001</v>
      </c>
      <c r="J1242">
        <v>235.279</v>
      </c>
      <c r="K1242">
        <v>241.428</v>
      </c>
      <c r="L1242">
        <v>246.631</v>
      </c>
      <c r="M1242">
        <v>250.203</v>
      </c>
      <c r="N1242">
        <v>253.86600000000001</v>
      </c>
      <c r="O1242">
        <v>258.56900000000002</v>
      </c>
      <c r="P1242">
        <v>263.46600000000001</v>
      </c>
      <c r="Q1242">
        <v>267.666</v>
      </c>
      <c r="R1242">
        <v>272.58499999999998</v>
      </c>
      <c r="S1242">
        <v>277.161</v>
      </c>
      <c r="T1242">
        <v>280.81599999999997</v>
      </c>
      <c r="U1242">
        <v>284.98599999999999</v>
      </c>
      <c r="V1242">
        <v>288.07299999999998</v>
      </c>
      <c r="W1242">
        <v>292.601</v>
      </c>
      <c r="X1242">
        <v>298.18299999999999</v>
      </c>
      <c r="Y1242">
        <v>302.85199999999998</v>
      </c>
      <c r="Z1242">
        <v>307.34699999999998</v>
      </c>
      <c r="AA1242">
        <v>311.99400000000003</v>
      </c>
      <c r="AB1242">
        <v>315.71499999999997</v>
      </c>
      <c r="AC1242">
        <v>319.06900000000002</v>
      </c>
      <c r="AD1242">
        <v>324.11500000000001</v>
      </c>
      <c r="AE1242">
        <v>329.66699999999997</v>
      </c>
      <c r="AF1242">
        <v>332.79199999999997</v>
      </c>
      <c r="AG1242">
        <v>337.66699999999997</v>
      </c>
      <c r="AH1242">
        <v>345.46199999999999</v>
      </c>
    </row>
    <row r="1243" spans="1:34" x14ac:dyDescent="0.25">
      <c r="A1243" t="s">
        <v>477</v>
      </c>
      <c r="C1243">
        <v>259.53899999999999</v>
      </c>
      <c r="D1243">
        <v>247.08099999999999</v>
      </c>
      <c r="E1243">
        <v>234.04599999999999</v>
      </c>
      <c r="F1243">
        <v>248.34</v>
      </c>
      <c r="G1243">
        <v>230.08799999999999</v>
      </c>
      <c r="H1243">
        <v>219.43700000000001</v>
      </c>
      <c r="I1243">
        <v>227.44800000000001</v>
      </c>
      <c r="J1243">
        <v>235.279</v>
      </c>
      <c r="K1243">
        <v>241.428</v>
      </c>
      <c r="L1243">
        <v>246.631</v>
      </c>
      <c r="M1243">
        <v>250.203</v>
      </c>
      <c r="N1243">
        <v>253.86600000000001</v>
      </c>
      <c r="O1243">
        <v>258.56900000000002</v>
      </c>
      <c r="P1243">
        <v>263.46600000000001</v>
      </c>
      <c r="Q1243">
        <v>267.666</v>
      </c>
      <c r="R1243">
        <v>272.58499999999998</v>
      </c>
      <c r="S1243">
        <v>277.161</v>
      </c>
      <c r="T1243">
        <v>280.81599999999997</v>
      </c>
      <c r="U1243">
        <v>284.98599999999999</v>
      </c>
      <c r="V1243">
        <v>288.07299999999998</v>
      </c>
      <c r="W1243">
        <v>292.601</v>
      </c>
      <c r="X1243">
        <v>298.18299999999999</v>
      </c>
      <c r="Y1243">
        <v>302.85199999999998</v>
      </c>
      <c r="Z1243">
        <v>307.34699999999998</v>
      </c>
      <c r="AA1243">
        <v>311.99400000000003</v>
      </c>
      <c r="AB1243">
        <v>315.71499999999997</v>
      </c>
      <c r="AC1243">
        <v>319.06900000000002</v>
      </c>
      <c r="AD1243">
        <v>324.11500000000001</v>
      </c>
      <c r="AE1243">
        <v>329.66699999999997</v>
      </c>
      <c r="AF1243">
        <v>332.79199999999997</v>
      </c>
      <c r="AG1243">
        <v>337.66699999999997</v>
      </c>
      <c r="AH1243">
        <v>345.46199999999999</v>
      </c>
    </row>
    <row r="1244" spans="1:34" x14ac:dyDescent="0.25">
      <c r="A1244" t="s">
        <v>476</v>
      </c>
      <c r="C1244">
        <v>259.53899999999999</v>
      </c>
      <c r="D1244">
        <v>247.08099999999999</v>
      </c>
      <c r="E1244">
        <v>234.04599999999999</v>
      </c>
      <c r="F1244">
        <v>248.34</v>
      </c>
      <c r="G1244">
        <v>230.08799999999999</v>
      </c>
      <c r="H1244">
        <v>219.43700000000001</v>
      </c>
      <c r="I1244">
        <v>227.44800000000001</v>
      </c>
      <c r="J1244">
        <v>235.279</v>
      </c>
      <c r="K1244">
        <v>241.428</v>
      </c>
      <c r="L1244">
        <v>246.631</v>
      </c>
      <c r="M1244">
        <v>250.203</v>
      </c>
      <c r="N1244">
        <v>253.86600000000001</v>
      </c>
      <c r="O1244">
        <v>258.56900000000002</v>
      </c>
      <c r="P1244">
        <v>263.46600000000001</v>
      </c>
      <c r="Q1244">
        <v>267.666</v>
      </c>
      <c r="R1244">
        <v>272.58499999999998</v>
      </c>
      <c r="S1244">
        <v>277.161</v>
      </c>
      <c r="T1244">
        <v>280.81599999999997</v>
      </c>
      <c r="U1244">
        <v>284.98599999999999</v>
      </c>
      <c r="V1244">
        <v>288.07299999999998</v>
      </c>
      <c r="W1244">
        <v>292.601</v>
      </c>
      <c r="X1244">
        <v>298.18299999999999</v>
      </c>
      <c r="Y1244">
        <v>302.85199999999998</v>
      </c>
      <c r="Z1244">
        <v>307.34699999999998</v>
      </c>
      <c r="AA1244">
        <v>311.99400000000003</v>
      </c>
      <c r="AB1244">
        <v>315.71499999999997</v>
      </c>
      <c r="AC1244">
        <v>319.06900000000002</v>
      </c>
      <c r="AD1244">
        <v>324.11500000000001</v>
      </c>
      <c r="AE1244">
        <v>329.66699999999997</v>
      </c>
      <c r="AF1244">
        <v>332.79199999999997</v>
      </c>
      <c r="AG1244">
        <v>337.66699999999997</v>
      </c>
      <c r="AH1244">
        <v>345.46199999999999</v>
      </c>
    </row>
    <row r="1245" spans="1:34" x14ac:dyDescent="0.25">
      <c r="A1245" t="s">
        <v>475</v>
      </c>
      <c r="C1245">
        <v>259.53899999999999</v>
      </c>
      <c r="D1245">
        <v>247.08099999999999</v>
      </c>
      <c r="E1245">
        <v>234.04599999999999</v>
      </c>
      <c r="F1245">
        <v>248.34</v>
      </c>
      <c r="G1245">
        <v>230.08799999999999</v>
      </c>
      <c r="H1245">
        <v>219.43700000000001</v>
      </c>
      <c r="I1245">
        <v>227.44800000000001</v>
      </c>
      <c r="J1245">
        <v>235.279</v>
      </c>
      <c r="K1245">
        <v>241.428</v>
      </c>
      <c r="L1245">
        <v>246.631</v>
      </c>
      <c r="M1245">
        <v>250.203</v>
      </c>
      <c r="N1245">
        <v>253.86600000000001</v>
      </c>
      <c r="O1245">
        <v>258.56900000000002</v>
      </c>
      <c r="P1245">
        <v>263.46600000000001</v>
      </c>
      <c r="Q1245">
        <v>267.666</v>
      </c>
      <c r="R1245">
        <v>272.58499999999998</v>
      </c>
      <c r="S1245">
        <v>277.161</v>
      </c>
      <c r="T1245">
        <v>280.81599999999997</v>
      </c>
      <c r="U1245">
        <v>284.98599999999999</v>
      </c>
      <c r="V1245">
        <v>288.07299999999998</v>
      </c>
      <c r="W1245">
        <v>292.601</v>
      </c>
      <c r="X1245">
        <v>298.18299999999999</v>
      </c>
      <c r="Y1245">
        <v>302.85199999999998</v>
      </c>
      <c r="Z1245">
        <v>307.34699999999998</v>
      </c>
      <c r="AA1245">
        <v>311.99400000000003</v>
      </c>
      <c r="AB1245">
        <v>315.71499999999997</v>
      </c>
      <c r="AC1245">
        <v>319.06900000000002</v>
      </c>
      <c r="AD1245">
        <v>324.11500000000001</v>
      </c>
      <c r="AE1245">
        <v>329.66699999999997</v>
      </c>
      <c r="AF1245">
        <v>332.79199999999997</v>
      </c>
      <c r="AG1245">
        <v>337.66699999999997</v>
      </c>
      <c r="AH1245">
        <v>345.46199999999999</v>
      </c>
    </row>
    <row r="1246" spans="1:34" x14ac:dyDescent="0.25">
      <c r="A1246" t="s">
        <v>474</v>
      </c>
      <c r="C1246">
        <v>111.43899999999999</v>
      </c>
      <c r="D1246">
        <v>119.78</v>
      </c>
      <c r="E1246">
        <v>120.074</v>
      </c>
      <c r="F1246">
        <v>125.434</v>
      </c>
      <c r="G1246">
        <v>122.119</v>
      </c>
      <c r="H1246">
        <v>120.863</v>
      </c>
      <c r="I1246">
        <v>122.11199999999999</v>
      </c>
      <c r="J1246">
        <v>126.205</v>
      </c>
      <c r="K1246">
        <v>130.36000000000001</v>
      </c>
      <c r="L1246">
        <v>133.31700000000001</v>
      </c>
      <c r="M1246">
        <v>135.15299999999999</v>
      </c>
      <c r="N1246">
        <v>136.57400000000001</v>
      </c>
      <c r="O1246">
        <v>138.55699999999999</v>
      </c>
      <c r="P1246">
        <v>141.16</v>
      </c>
      <c r="Q1246">
        <v>143.60400000000001</v>
      </c>
      <c r="R1246">
        <v>146.364</v>
      </c>
      <c r="S1246">
        <v>148.976</v>
      </c>
      <c r="T1246">
        <v>151.11199999999999</v>
      </c>
      <c r="U1246">
        <v>153.404</v>
      </c>
      <c r="V1246">
        <v>155.45400000000001</v>
      </c>
      <c r="W1246">
        <v>157.85900000000001</v>
      </c>
      <c r="X1246">
        <v>160.786</v>
      </c>
      <c r="Y1246">
        <v>163.26300000000001</v>
      </c>
      <c r="Z1246">
        <v>165.624</v>
      </c>
      <c r="AA1246">
        <v>168.16399999999999</v>
      </c>
      <c r="AB1246">
        <v>170.36699999999999</v>
      </c>
      <c r="AC1246">
        <v>172.53700000000001</v>
      </c>
      <c r="AD1246">
        <v>175.23400000000001</v>
      </c>
      <c r="AE1246">
        <v>178.267</v>
      </c>
      <c r="AF1246">
        <v>180.398</v>
      </c>
      <c r="AG1246">
        <v>182.988</v>
      </c>
      <c r="AH1246">
        <v>186.816</v>
      </c>
    </row>
    <row r="1247" spans="1:34" x14ac:dyDescent="0.25">
      <c r="A1247" t="s">
        <v>473</v>
      </c>
      <c r="C1247">
        <v>111.43899999999999</v>
      </c>
      <c r="D1247">
        <v>119.78</v>
      </c>
      <c r="E1247">
        <v>120.074</v>
      </c>
      <c r="F1247">
        <v>125.434</v>
      </c>
      <c r="G1247">
        <v>122.119</v>
      </c>
      <c r="H1247">
        <v>120.863</v>
      </c>
      <c r="I1247">
        <v>122.11199999999999</v>
      </c>
      <c r="J1247">
        <v>126.205</v>
      </c>
      <c r="K1247">
        <v>130.36000000000001</v>
      </c>
      <c r="L1247">
        <v>133.31700000000001</v>
      </c>
      <c r="M1247">
        <v>135.15299999999999</v>
      </c>
      <c r="N1247">
        <v>136.57400000000001</v>
      </c>
      <c r="O1247">
        <v>138.55699999999999</v>
      </c>
      <c r="P1247">
        <v>141.16</v>
      </c>
      <c r="Q1247">
        <v>143.60400000000001</v>
      </c>
      <c r="R1247">
        <v>146.364</v>
      </c>
      <c r="S1247">
        <v>148.976</v>
      </c>
      <c r="T1247">
        <v>151.11199999999999</v>
      </c>
      <c r="U1247">
        <v>153.404</v>
      </c>
      <c r="V1247">
        <v>155.45400000000001</v>
      </c>
      <c r="W1247">
        <v>157.85900000000001</v>
      </c>
      <c r="X1247">
        <v>160.786</v>
      </c>
      <c r="Y1247">
        <v>163.26300000000001</v>
      </c>
      <c r="Z1247">
        <v>165.624</v>
      </c>
      <c r="AA1247">
        <v>168.16399999999999</v>
      </c>
      <c r="AB1247">
        <v>170.36699999999999</v>
      </c>
      <c r="AC1247">
        <v>172.53700000000001</v>
      </c>
      <c r="AD1247">
        <v>175.23400000000001</v>
      </c>
      <c r="AE1247">
        <v>178.267</v>
      </c>
      <c r="AF1247">
        <v>180.398</v>
      </c>
      <c r="AG1247">
        <v>182.988</v>
      </c>
      <c r="AH1247">
        <v>186.816</v>
      </c>
    </row>
    <row r="1248" spans="1:34" x14ac:dyDescent="0.25">
      <c r="A1248" t="s">
        <v>472</v>
      </c>
      <c r="C1248">
        <v>111.43899999999999</v>
      </c>
      <c r="D1248">
        <v>119.78</v>
      </c>
      <c r="E1248">
        <v>120.074</v>
      </c>
      <c r="F1248">
        <v>125.434</v>
      </c>
      <c r="G1248">
        <v>122.119</v>
      </c>
      <c r="H1248">
        <v>120.863</v>
      </c>
      <c r="I1248">
        <v>122.11199999999999</v>
      </c>
      <c r="J1248">
        <v>126.205</v>
      </c>
      <c r="K1248">
        <v>130.36000000000001</v>
      </c>
      <c r="L1248">
        <v>133.31700000000001</v>
      </c>
      <c r="M1248">
        <v>135.15299999999999</v>
      </c>
      <c r="N1248">
        <v>136.57400000000001</v>
      </c>
      <c r="O1248">
        <v>138.55699999999999</v>
      </c>
      <c r="P1248">
        <v>141.16</v>
      </c>
      <c r="Q1248">
        <v>143.60400000000001</v>
      </c>
      <c r="R1248">
        <v>146.364</v>
      </c>
      <c r="S1248">
        <v>148.976</v>
      </c>
      <c r="T1248">
        <v>151.11199999999999</v>
      </c>
      <c r="U1248">
        <v>153.404</v>
      </c>
      <c r="V1248">
        <v>155.45400000000001</v>
      </c>
      <c r="W1248">
        <v>157.85900000000001</v>
      </c>
      <c r="X1248">
        <v>160.786</v>
      </c>
      <c r="Y1248">
        <v>163.26300000000001</v>
      </c>
      <c r="Z1248">
        <v>165.624</v>
      </c>
      <c r="AA1248">
        <v>168.16399999999999</v>
      </c>
      <c r="AB1248">
        <v>170.36699999999999</v>
      </c>
      <c r="AC1248">
        <v>172.53700000000001</v>
      </c>
      <c r="AD1248">
        <v>175.23400000000001</v>
      </c>
      <c r="AE1248">
        <v>178.267</v>
      </c>
      <c r="AF1248">
        <v>180.398</v>
      </c>
      <c r="AG1248">
        <v>182.988</v>
      </c>
      <c r="AH1248">
        <v>186.816</v>
      </c>
    </row>
    <row r="1249" spans="1:34" x14ac:dyDescent="0.25">
      <c r="A1249" t="s">
        <v>471</v>
      </c>
      <c r="C1249">
        <v>111.43899999999999</v>
      </c>
      <c r="D1249">
        <v>119.78</v>
      </c>
      <c r="E1249">
        <v>120.074</v>
      </c>
      <c r="F1249">
        <v>125.434</v>
      </c>
      <c r="G1249">
        <v>122.119</v>
      </c>
      <c r="H1249">
        <v>120.863</v>
      </c>
      <c r="I1249">
        <v>122.11199999999999</v>
      </c>
      <c r="J1249">
        <v>126.205</v>
      </c>
      <c r="K1249">
        <v>130.36000000000001</v>
      </c>
      <c r="L1249">
        <v>133.31700000000001</v>
      </c>
      <c r="M1249">
        <v>135.15299999999999</v>
      </c>
      <c r="N1249">
        <v>136.57400000000001</v>
      </c>
      <c r="O1249">
        <v>138.55699999999999</v>
      </c>
      <c r="P1249">
        <v>141.16</v>
      </c>
      <c r="Q1249">
        <v>143.60400000000001</v>
      </c>
      <c r="R1249">
        <v>146.364</v>
      </c>
      <c r="S1249">
        <v>148.976</v>
      </c>
      <c r="T1249">
        <v>151.11199999999999</v>
      </c>
      <c r="U1249">
        <v>153.404</v>
      </c>
      <c r="V1249">
        <v>155.45400000000001</v>
      </c>
      <c r="W1249">
        <v>157.85900000000001</v>
      </c>
      <c r="X1249">
        <v>160.786</v>
      </c>
      <c r="Y1249">
        <v>163.26300000000001</v>
      </c>
      <c r="Z1249">
        <v>165.624</v>
      </c>
      <c r="AA1249">
        <v>168.16399999999999</v>
      </c>
      <c r="AB1249">
        <v>170.36699999999999</v>
      </c>
      <c r="AC1249">
        <v>172.53700000000001</v>
      </c>
      <c r="AD1249">
        <v>175.23400000000001</v>
      </c>
      <c r="AE1249">
        <v>178.267</v>
      </c>
      <c r="AF1249">
        <v>180.398</v>
      </c>
      <c r="AG1249">
        <v>182.988</v>
      </c>
      <c r="AH1249">
        <v>186.816</v>
      </c>
    </row>
    <row r="1250" spans="1:34" x14ac:dyDescent="0.25">
      <c r="A1250" t="s">
        <v>470</v>
      </c>
      <c r="C1250">
        <v>111.43899999999999</v>
      </c>
      <c r="D1250">
        <v>119.78</v>
      </c>
      <c r="E1250">
        <v>120.074</v>
      </c>
      <c r="F1250">
        <v>125.434</v>
      </c>
      <c r="G1250">
        <v>122.119</v>
      </c>
      <c r="H1250">
        <v>120.863</v>
      </c>
      <c r="I1250">
        <v>122.11199999999999</v>
      </c>
      <c r="J1250">
        <v>126.205</v>
      </c>
      <c r="K1250">
        <v>130.36000000000001</v>
      </c>
      <c r="L1250">
        <v>133.31700000000001</v>
      </c>
      <c r="M1250">
        <v>135.15299999999999</v>
      </c>
      <c r="N1250">
        <v>136.57400000000001</v>
      </c>
      <c r="O1250">
        <v>138.55699999999999</v>
      </c>
      <c r="P1250">
        <v>141.16</v>
      </c>
      <c r="Q1250">
        <v>143.60400000000001</v>
      </c>
      <c r="R1250">
        <v>146.364</v>
      </c>
      <c r="S1250">
        <v>148.976</v>
      </c>
      <c r="T1250">
        <v>151.11199999999999</v>
      </c>
      <c r="U1250">
        <v>153.404</v>
      </c>
      <c r="V1250">
        <v>155.45400000000001</v>
      </c>
      <c r="W1250">
        <v>157.85900000000001</v>
      </c>
      <c r="X1250">
        <v>160.786</v>
      </c>
      <c r="Y1250">
        <v>163.26300000000001</v>
      </c>
      <c r="Z1250">
        <v>165.624</v>
      </c>
      <c r="AA1250">
        <v>168.16399999999999</v>
      </c>
      <c r="AB1250">
        <v>170.36699999999999</v>
      </c>
      <c r="AC1250">
        <v>172.53700000000001</v>
      </c>
      <c r="AD1250">
        <v>175.23400000000001</v>
      </c>
      <c r="AE1250">
        <v>178.267</v>
      </c>
      <c r="AF1250">
        <v>180.398</v>
      </c>
      <c r="AG1250">
        <v>182.988</v>
      </c>
      <c r="AH1250">
        <v>186.816</v>
      </c>
    </row>
    <row r="1251" spans="1:34" x14ac:dyDescent="0.25">
      <c r="A1251" t="s">
        <v>469</v>
      </c>
      <c r="C1251">
        <v>111.43899999999999</v>
      </c>
      <c r="D1251">
        <v>119.78</v>
      </c>
      <c r="E1251">
        <v>120.074</v>
      </c>
      <c r="F1251">
        <v>125.434</v>
      </c>
      <c r="G1251">
        <v>122.119</v>
      </c>
      <c r="H1251">
        <v>120.863</v>
      </c>
      <c r="I1251">
        <v>122.11199999999999</v>
      </c>
      <c r="J1251">
        <v>126.205</v>
      </c>
      <c r="K1251">
        <v>130.36000000000001</v>
      </c>
      <c r="L1251">
        <v>133.31700000000001</v>
      </c>
      <c r="M1251">
        <v>135.15299999999999</v>
      </c>
      <c r="N1251">
        <v>136.57400000000001</v>
      </c>
      <c r="O1251">
        <v>138.55699999999999</v>
      </c>
      <c r="P1251">
        <v>141.16</v>
      </c>
      <c r="Q1251">
        <v>143.60400000000001</v>
      </c>
      <c r="R1251">
        <v>146.364</v>
      </c>
      <c r="S1251">
        <v>148.976</v>
      </c>
      <c r="T1251">
        <v>151.11199999999999</v>
      </c>
      <c r="U1251">
        <v>153.404</v>
      </c>
      <c r="V1251">
        <v>155.45400000000001</v>
      </c>
      <c r="W1251">
        <v>157.85900000000001</v>
      </c>
      <c r="X1251">
        <v>160.786</v>
      </c>
      <c r="Y1251">
        <v>163.26300000000001</v>
      </c>
      <c r="Z1251">
        <v>165.624</v>
      </c>
      <c r="AA1251">
        <v>168.16399999999999</v>
      </c>
      <c r="AB1251">
        <v>170.36699999999999</v>
      </c>
      <c r="AC1251">
        <v>172.53700000000001</v>
      </c>
      <c r="AD1251">
        <v>175.23400000000001</v>
      </c>
      <c r="AE1251">
        <v>178.267</v>
      </c>
      <c r="AF1251">
        <v>180.398</v>
      </c>
      <c r="AG1251">
        <v>182.988</v>
      </c>
      <c r="AH1251">
        <v>186.816</v>
      </c>
    </row>
    <row r="1252" spans="1:34" x14ac:dyDescent="0.25">
      <c r="A1252" t="s">
        <v>468</v>
      </c>
      <c r="C1252">
        <v>40.314</v>
      </c>
      <c r="D1252">
        <v>41.68</v>
      </c>
      <c r="E1252">
        <v>44.503999999999998</v>
      </c>
      <c r="F1252">
        <v>46.472999999999999</v>
      </c>
      <c r="G1252">
        <v>46.344000000000001</v>
      </c>
      <c r="H1252">
        <v>47.191000000000003</v>
      </c>
      <c r="I1252">
        <v>48.771000000000001</v>
      </c>
      <c r="J1252">
        <v>50.718000000000004</v>
      </c>
      <c r="K1252">
        <v>52.344999999999999</v>
      </c>
      <c r="L1252">
        <v>53.518000000000001</v>
      </c>
      <c r="M1252">
        <v>54.454999999999998</v>
      </c>
      <c r="N1252">
        <v>55.247999999999998</v>
      </c>
      <c r="O1252">
        <v>56.241999999999997</v>
      </c>
      <c r="P1252">
        <v>57.521999999999998</v>
      </c>
      <c r="Q1252">
        <v>58.585999999999999</v>
      </c>
      <c r="R1252">
        <v>59.777999999999999</v>
      </c>
      <c r="S1252">
        <v>60.935000000000002</v>
      </c>
      <c r="T1252">
        <v>61.753</v>
      </c>
      <c r="U1252">
        <v>62.515999999999998</v>
      </c>
      <c r="V1252">
        <v>63.231000000000002</v>
      </c>
      <c r="W1252">
        <v>63.472999999999999</v>
      </c>
      <c r="X1252">
        <v>63.847000000000001</v>
      </c>
      <c r="Y1252">
        <v>64.457999999999998</v>
      </c>
      <c r="Z1252">
        <v>64.698999999999998</v>
      </c>
      <c r="AA1252">
        <v>64.593999999999994</v>
      </c>
      <c r="AB1252">
        <v>64.260999999999996</v>
      </c>
      <c r="AC1252">
        <v>63.85</v>
      </c>
      <c r="AD1252">
        <v>63.758000000000003</v>
      </c>
      <c r="AE1252">
        <v>63.951000000000001</v>
      </c>
      <c r="AF1252">
        <v>63.795999999999999</v>
      </c>
      <c r="AG1252">
        <v>63.756999999999998</v>
      </c>
      <c r="AH1252">
        <v>64.131</v>
      </c>
    </row>
    <row r="1253" spans="1:34" x14ac:dyDescent="0.25">
      <c r="A1253" t="s">
        <v>467</v>
      </c>
      <c r="C1253">
        <v>40.314</v>
      </c>
      <c r="D1253">
        <v>41.68</v>
      </c>
      <c r="E1253">
        <v>44.503999999999998</v>
      </c>
      <c r="F1253">
        <v>46.472999999999999</v>
      </c>
      <c r="G1253">
        <v>46.344000000000001</v>
      </c>
      <c r="H1253">
        <v>47.191000000000003</v>
      </c>
      <c r="I1253">
        <v>48.771000000000001</v>
      </c>
      <c r="J1253">
        <v>50.718000000000004</v>
      </c>
      <c r="K1253">
        <v>52.344999999999999</v>
      </c>
      <c r="L1253">
        <v>53.518000000000001</v>
      </c>
      <c r="M1253">
        <v>54.454999999999998</v>
      </c>
      <c r="N1253">
        <v>55.247999999999998</v>
      </c>
      <c r="O1253">
        <v>56.241999999999997</v>
      </c>
      <c r="P1253">
        <v>57.521999999999998</v>
      </c>
      <c r="Q1253">
        <v>58.585999999999999</v>
      </c>
      <c r="R1253">
        <v>59.777999999999999</v>
      </c>
      <c r="S1253">
        <v>60.935000000000002</v>
      </c>
      <c r="T1253">
        <v>61.753</v>
      </c>
      <c r="U1253">
        <v>62.515999999999998</v>
      </c>
      <c r="V1253">
        <v>63.231000000000002</v>
      </c>
      <c r="W1253">
        <v>63.472999999999999</v>
      </c>
      <c r="X1253">
        <v>63.847000000000001</v>
      </c>
      <c r="Y1253">
        <v>64.457999999999998</v>
      </c>
      <c r="Z1253">
        <v>64.698999999999998</v>
      </c>
      <c r="AA1253">
        <v>64.593999999999994</v>
      </c>
      <c r="AB1253">
        <v>64.260999999999996</v>
      </c>
      <c r="AC1253">
        <v>63.85</v>
      </c>
      <c r="AD1253">
        <v>63.758000000000003</v>
      </c>
      <c r="AE1253">
        <v>63.951000000000001</v>
      </c>
      <c r="AF1253">
        <v>63.795999999999999</v>
      </c>
      <c r="AG1253">
        <v>63.756999999999998</v>
      </c>
      <c r="AH1253">
        <v>64.131</v>
      </c>
    </row>
    <row r="1254" spans="1:34" x14ac:dyDescent="0.25">
      <c r="A1254" t="s">
        <v>466</v>
      </c>
      <c r="C1254">
        <v>40.314</v>
      </c>
      <c r="D1254">
        <v>41.68</v>
      </c>
      <c r="E1254">
        <v>44.503999999999998</v>
      </c>
      <c r="F1254">
        <v>46.472999999999999</v>
      </c>
      <c r="G1254">
        <v>46.344000000000001</v>
      </c>
      <c r="H1254">
        <v>47.191000000000003</v>
      </c>
      <c r="I1254">
        <v>48.771000000000001</v>
      </c>
      <c r="J1254">
        <v>50.718000000000004</v>
      </c>
      <c r="K1254">
        <v>52.344999999999999</v>
      </c>
      <c r="L1254">
        <v>53.518000000000001</v>
      </c>
      <c r="M1254">
        <v>54.454999999999998</v>
      </c>
      <c r="N1254">
        <v>55.247999999999998</v>
      </c>
      <c r="O1254">
        <v>56.241999999999997</v>
      </c>
      <c r="P1254">
        <v>57.521999999999998</v>
      </c>
      <c r="Q1254">
        <v>58.585999999999999</v>
      </c>
      <c r="R1254">
        <v>59.777999999999999</v>
      </c>
      <c r="S1254">
        <v>60.935000000000002</v>
      </c>
      <c r="T1254">
        <v>61.753</v>
      </c>
      <c r="U1254">
        <v>62.515999999999998</v>
      </c>
      <c r="V1254">
        <v>63.231000000000002</v>
      </c>
      <c r="W1254">
        <v>63.472999999999999</v>
      </c>
      <c r="X1254">
        <v>63.847000000000001</v>
      </c>
      <c r="Y1254">
        <v>64.457999999999998</v>
      </c>
      <c r="Z1254">
        <v>64.698999999999998</v>
      </c>
      <c r="AA1254">
        <v>64.593999999999994</v>
      </c>
      <c r="AB1254">
        <v>64.260999999999996</v>
      </c>
      <c r="AC1254">
        <v>63.85</v>
      </c>
      <c r="AD1254">
        <v>63.758000000000003</v>
      </c>
      <c r="AE1254">
        <v>63.951000000000001</v>
      </c>
      <c r="AF1254">
        <v>63.795999999999999</v>
      </c>
      <c r="AG1254">
        <v>63.756999999999998</v>
      </c>
      <c r="AH1254">
        <v>64.131</v>
      </c>
    </row>
    <row r="1255" spans="1:34" x14ac:dyDescent="0.25">
      <c r="A1255" t="s">
        <v>465</v>
      </c>
      <c r="C1255">
        <v>40.314</v>
      </c>
      <c r="D1255">
        <v>41.68</v>
      </c>
      <c r="E1255">
        <v>44.503999999999998</v>
      </c>
      <c r="F1255">
        <v>46.472999999999999</v>
      </c>
      <c r="G1255">
        <v>46.344000000000001</v>
      </c>
      <c r="H1255">
        <v>47.191000000000003</v>
      </c>
      <c r="I1255">
        <v>48.771000000000001</v>
      </c>
      <c r="J1255">
        <v>50.718000000000004</v>
      </c>
      <c r="K1255">
        <v>52.344999999999999</v>
      </c>
      <c r="L1255">
        <v>53.518000000000001</v>
      </c>
      <c r="M1255">
        <v>54.454999999999998</v>
      </c>
      <c r="N1255">
        <v>55.247999999999998</v>
      </c>
      <c r="O1255">
        <v>56.241999999999997</v>
      </c>
      <c r="P1255">
        <v>57.521999999999998</v>
      </c>
      <c r="Q1255">
        <v>58.585999999999999</v>
      </c>
      <c r="R1255">
        <v>59.777999999999999</v>
      </c>
      <c r="S1255">
        <v>60.935000000000002</v>
      </c>
      <c r="T1255">
        <v>61.753</v>
      </c>
      <c r="U1255">
        <v>62.515999999999998</v>
      </c>
      <c r="V1255">
        <v>63.231000000000002</v>
      </c>
      <c r="W1255">
        <v>63.472999999999999</v>
      </c>
      <c r="X1255">
        <v>63.847000000000001</v>
      </c>
      <c r="Y1255">
        <v>64.457999999999998</v>
      </c>
      <c r="Z1255">
        <v>64.698999999999998</v>
      </c>
      <c r="AA1255">
        <v>64.593999999999994</v>
      </c>
      <c r="AB1255">
        <v>64.260999999999996</v>
      </c>
      <c r="AC1255">
        <v>63.85</v>
      </c>
      <c r="AD1255">
        <v>63.758000000000003</v>
      </c>
      <c r="AE1255">
        <v>63.951000000000001</v>
      </c>
      <c r="AF1255">
        <v>63.795999999999999</v>
      </c>
      <c r="AG1255">
        <v>63.756999999999998</v>
      </c>
      <c r="AH1255">
        <v>64.131</v>
      </c>
    </row>
    <row r="1256" spans="1:34" x14ac:dyDescent="0.25">
      <c r="A1256" t="s">
        <v>464</v>
      </c>
      <c r="C1256">
        <v>40.314</v>
      </c>
      <c r="D1256">
        <v>41.68</v>
      </c>
      <c r="E1256">
        <v>44.503999999999998</v>
      </c>
      <c r="F1256">
        <v>46.472999999999999</v>
      </c>
      <c r="G1256">
        <v>46.344000000000001</v>
      </c>
      <c r="H1256">
        <v>47.191000000000003</v>
      </c>
      <c r="I1256">
        <v>48.771000000000001</v>
      </c>
      <c r="J1256">
        <v>50.718000000000004</v>
      </c>
      <c r="K1256">
        <v>52.344999999999999</v>
      </c>
      <c r="L1256">
        <v>53.518000000000001</v>
      </c>
      <c r="M1256">
        <v>54.454999999999998</v>
      </c>
      <c r="N1256">
        <v>55.247999999999998</v>
      </c>
      <c r="O1256">
        <v>56.241999999999997</v>
      </c>
      <c r="P1256">
        <v>57.521999999999998</v>
      </c>
      <c r="Q1256">
        <v>58.585999999999999</v>
      </c>
      <c r="R1256">
        <v>59.777999999999999</v>
      </c>
      <c r="S1256">
        <v>60.935000000000002</v>
      </c>
      <c r="T1256">
        <v>61.753</v>
      </c>
      <c r="U1256">
        <v>62.515999999999998</v>
      </c>
      <c r="V1256">
        <v>63.231000000000002</v>
      </c>
      <c r="W1256">
        <v>63.472999999999999</v>
      </c>
      <c r="X1256">
        <v>63.847000000000001</v>
      </c>
      <c r="Y1256">
        <v>64.457999999999998</v>
      </c>
      <c r="Z1256">
        <v>64.698999999999998</v>
      </c>
      <c r="AA1256">
        <v>64.593999999999994</v>
      </c>
      <c r="AB1256">
        <v>64.260999999999996</v>
      </c>
      <c r="AC1256">
        <v>63.85</v>
      </c>
      <c r="AD1256">
        <v>63.758000000000003</v>
      </c>
      <c r="AE1256">
        <v>63.951000000000001</v>
      </c>
      <c r="AF1256">
        <v>63.795999999999999</v>
      </c>
      <c r="AG1256">
        <v>63.756999999999998</v>
      </c>
      <c r="AH1256">
        <v>64.131</v>
      </c>
    </row>
    <row r="1257" spans="1:34" x14ac:dyDescent="0.25">
      <c r="A1257" t="s">
        <v>463</v>
      </c>
      <c r="C1257">
        <v>40.314</v>
      </c>
      <c r="D1257">
        <v>41.68</v>
      </c>
      <c r="E1257">
        <v>44.503999999999998</v>
      </c>
      <c r="F1257">
        <v>46.472999999999999</v>
      </c>
      <c r="G1257">
        <v>46.344000000000001</v>
      </c>
      <c r="H1257">
        <v>47.191000000000003</v>
      </c>
      <c r="I1257">
        <v>48.771000000000001</v>
      </c>
      <c r="J1257">
        <v>50.718000000000004</v>
      </c>
      <c r="K1257">
        <v>52.344999999999999</v>
      </c>
      <c r="L1257">
        <v>53.518000000000001</v>
      </c>
      <c r="M1257">
        <v>54.454999999999998</v>
      </c>
      <c r="N1257">
        <v>55.247999999999998</v>
      </c>
      <c r="O1257">
        <v>56.241999999999997</v>
      </c>
      <c r="P1257">
        <v>57.521999999999998</v>
      </c>
      <c r="Q1257">
        <v>58.585999999999999</v>
      </c>
      <c r="R1257">
        <v>59.777999999999999</v>
      </c>
      <c r="S1257">
        <v>60.935000000000002</v>
      </c>
      <c r="T1257">
        <v>61.753</v>
      </c>
      <c r="U1257">
        <v>62.515999999999998</v>
      </c>
      <c r="V1257">
        <v>63.231000000000002</v>
      </c>
      <c r="W1257">
        <v>63.472999999999999</v>
      </c>
      <c r="X1257">
        <v>63.847000000000001</v>
      </c>
      <c r="Y1257">
        <v>64.457999999999998</v>
      </c>
      <c r="Z1257">
        <v>64.698999999999998</v>
      </c>
      <c r="AA1257">
        <v>64.593999999999994</v>
      </c>
      <c r="AB1257">
        <v>64.260999999999996</v>
      </c>
      <c r="AC1257">
        <v>63.85</v>
      </c>
      <c r="AD1257">
        <v>63.758000000000003</v>
      </c>
      <c r="AE1257">
        <v>63.951000000000001</v>
      </c>
      <c r="AF1257">
        <v>63.795999999999999</v>
      </c>
      <c r="AG1257">
        <v>63.756999999999998</v>
      </c>
      <c r="AH1257">
        <v>64.131</v>
      </c>
    </row>
    <row r="1259" spans="1:34" x14ac:dyDescent="0.25">
      <c r="A1259" t="s">
        <v>350</v>
      </c>
    </row>
    <row r="1261" spans="1:34" x14ac:dyDescent="0.25">
      <c r="A1261" t="s">
        <v>462</v>
      </c>
    </row>
    <row r="1262" spans="1:34" x14ac:dyDescent="0.25">
      <c r="A1262" t="s">
        <v>455</v>
      </c>
    </row>
    <row r="1263" spans="1:34" x14ac:dyDescent="0.25">
      <c r="A1263" t="s">
        <v>343</v>
      </c>
      <c r="C1263">
        <v>7.2</v>
      </c>
      <c r="D1263">
        <v>7.58</v>
      </c>
      <c r="E1263">
        <v>7.657</v>
      </c>
      <c r="F1263">
        <v>8.1289999999999996</v>
      </c>
      <c r="G1263">
        <v>8.41</v>
      </c>
      <c r="H1263">
        <v>8.3390000000000004</v>
      </c>
      <c r="I1263">
        <v>8.5190000000000001</v>
      </c>
      <c r="J1263">
        <v>8.7029999999999994</v>
      </c>
      <c r="K1263">
        <v>8.8070000000000004</v>
      </c>
      <c r="L1263">
        <v>8.8629999999999995</v>
      </c>
      <c r="M1263">
        <v>8.8829999999999991</v>
      </c>
      <c r="N1263">
        <v>8.8819999999999997</v>
      </c>
      <c r="O1263">
        <v>8.9009999999999998</v>
      </c>
      <c r="P1263">
        <v>8.9250000000000007</v>
      </c>
      <c r="Q1263">
        <v>8.9589999999999996</v>
      </c>
      <c r="R1263">
        <v>9.0239999999999991</v>
      </c>
      <c r="S1263">
        <v>9.0809999999999995</v>
      </c>
      <c r="T1263">
        <v>9.1120000000000001</v>
      </c>
      <c r="U1263">
        <v>9.1620000000000008</v>
      </c>
      <c r="V1263">
        <v>9.1649999999999991</v>
      </c>
      <c r="W1263">
        <v>9.2159999999999993</v>
      </c>
      <c r="X1263">
        <v>9.2899999999999991</v>
      </c>
      <c r="Y1263">
        <v>9.3490000000000002</v>
      </c>
      <c r="Z1263">
        <v>9.3849999999999998</v>
      </c>
      <c r="AA1263">
        <v>9.4139999999999997</v>
      </c>
      <c r="AB1263">
        <v>9.4339999999999993</v>
      </c>
      <c r="AC1263">
        <v>9.4190000000000005</v>
      </c>
      <c r="AD1263">
        <v>9.452</v>
      </c>
      <c r="AE1263">
        <v>9.5039999999999996</v>
      </c>
      <c r="AF1263">
        <v>9.49</v>
      </c>
      <c r="AG1263">
        <v>9.5060000000000002</v>
      </c>
      <c r="AH1263">
        <v>9.6150000000000002</v>
      </c>
    </row>
    <row r="1264" spans="1:34" x14ac:dyDescent="0.25">
      <c r="A1264" t="s">
        <v>342</v>
      </c>
      <c r="C1264">
        <v>60.194000000000003</v>
      </c>
      <c r="D1264">
        <v>62.448999999999998</v>
      </c>
      <c r="E1264">
        <v>66.998000000000005</v>
      </c>
      <c r="F1264">
        <v>72.503</v>
      </c>
      <c r="G1264">
        <v>70.992000000000004</v>
      </c>
      <c r="H1264">
        <v>70.198999999999998</v>
      </c>
      <c r="I1264">
        <v>71.501000000000005</v>
      </c>
      <c r="J1264">
        <v>72.86</v>
      </c>
      <c r="K1264">
        <v>73.549000000000007</v>
      </c>
      <c r="L1264">
        <v>73.841999999999999</v>
      </c>
      <c r="M1264">
        <v>73.875</v>
      </c>
      <c r="N1264">
        <v>73.736000000000004</v>
      </c>
      <c r="O1264">
        <v>73.798000000000002</v>
      </c>
      <c r="P1264">
        <v>73.921000000000006</v>
      </c>
      <c r="Q1264">
        <v>74.180000000000007</v>
      </c>
      <c r="R1264">
        <v>74.692999999999998</v>
      </c>
      <c r="S1264">
        <v>75.188000000000002</v>
      </c>
      <c r="T1264">
        <v>75.474999999999994</v>
      </c>
      <c r="U1264">
        <v>75.911000000000001</v>
      </c>
      <c r="V1264">
        <v>75.921000000000006</v>
      </c>
      <c r="W1264">
        <v>76.353999999999999</v>
      </c>
      <c r="X1264">
        <v>76.974000000000004</v>
      </c>
      <c r="Y1264">
        <v>77.468000000000004</v>
      </c>
      <c r="Z1264">
        <v>77.781999999999996</v>
      </c>
      <c r="AA1264">
        <v>78.036000000000001</v>
      </c>
      <c r="AB1264">
        <v>78.207999999999998</v>
      </c>
      <c r="AC1264">
        <v>78.081999999999994</v>
      </c>
      <c r="AD1264">
        <v>78.369</v>
      </c>
      <c r="AE1264">
        <v>78.805999999999997</v>
      </c>
      <c r="AF1264">
        <v>78.701999999999998</v>
      </c>
      <c r="AG1264">
        <v>78.840999999999994</v>
      </c>
      <c r="AH1264">
        <v>79.748999999999995</v>
      </c>
    </row>
    <row r="1265" spans="1:34" x14ac:dyDescent="0.25">
      <c r="A1265" t="s">
        <v>341</v>
      </c>
      <c r="C1265">
        <v>2.137</v>
      </c>
      <c r="D1265">
        <v>2.0230000000000001</v>
      </c>
      <c r="E1265">
        <v>1.97</v>
      </c>
      <c r="F1265">
        <v>1.9239999999999999</v>
      </c>
      <c r="G1265">
        <v>1.78</v>
      </c>
      <c r="H1265">
        <v>1.776</v>
      </c>
      <c r="I1265">
        <v>1.784</v>
      </c>
      <c r="J1265">
        <v>1.7909999999999999</v>
      </c>
      <c r="K1265">
        <v>1.792</v>
      </c>
      <c r="L1265">
        <v>1.788</v>
      </c>
      <c r="M1265">
        <v>1.7809999999999999</v>
      </c>
      <c r="N1265">
        <v>1.77</v>
      </c>
      <c r="O1265">
        <v>1.7569999999999999</v>
      </c>
      <c r="P1265">
        <v>1.744</v>
      </c>
      <c r="Q1265">
        <v>1.7290000000000001</v>
      </c>
      <c r="R1265">
        <v>1.712</v>
      </c>
      <c r="S1265">
        <v>1.6919999999999999</v>
      </c>
      <c r="T1265">
        <v>1.671</v>
      </c>
      <c r="U1265">
        <v>1.65</v>
      </c>
      <c r="V1265">
        <v>1.627</v>
      </c>
      <c r="W1265">
        <v>1.6060000000000001</v>
      </c>
      <c r="X1265">
        <v>1.5880000000000001</v>
      </c>
      <c r="Y1265">
        <v>1.57</v>
      </c>
      <c r="Z1265">
        <v>1.5509999999999999</v>
      </c>
      <c r="AA1265">
        <v>1.5309999999999999</v>
      </c>
      <c r="AB1265">
        <v>1.512</v>
      </c>
      <c r="AC1265">
        <v>1.4910000000000001</v>
      </c>
      <c r="AD1265">
        <v>1.4730000000000001</v>
      </c>
      <c r="AE1265">
        <v>1.4570000000000001</v>
      </c>
      <c r="AF1265">
        <v>1.4379999999999999</v>
      </c>
      <c r="AG1265">
        <v>1.42</v>
      </c>
      <c r="AH1265">
        <v>1.409</v>
      </c>
    </row>
    <row r="1266" spans="1:34" x14ac:dyDescent="0.25">
      <c r="A1266" t="s">
        <v>340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25">
      <c r="A1267" t="s">
        <v>339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25">
      <c r="A1268" t="s">
        <v>338</v>
      </c>
      <c r="C1268">
        <v>192.51400000000001</v>
      </c>
      <c r="D1268">
        <v>204.76400000000001</v>
      </c>
      <c r="E1268">
        <v>211.74</v>
      </c>
      <c r="F1268">
        <v>223.41399999999999</v>
      </c>
      <c r="G1268">
        <v>224.96799999999999</v>
      </c>
      <c r="H1268">
        <v>223.23500000000001</v>
      </c>
      <c r="I1268">
        <v>228.31700000000001</v>
      </c>
      <c r="J1268">
        <v>233.685</v>
      </c>
      <c r="K1268">
        <v>236.917</v>
      </c>
      <c r="L1268">
        <v>238.78700000000001</v>
      </c>
      <c r="M1268">
        <v>239.67500000000001</v>
      </c>
      <c r="N1268">
        <v>240.02099999999999</v>
      </c>
      <c r="O1268">
        <v>240.98599999999999</v>
      </c>
      <c r="P1268">
        <v>241.58600000000001</v>
      </c>
      <c r="Q1268">
        <v>242.601</v>
      </c>
      <c r="R1268">
        <v>244.423</v>
      </c>
      <c r="S1268">
        <v>245.94</v>
      </c>
      <c r="T1268">
        <v>246.47200000000001</v>
      </c>
      <c r="U1268">
        <v>247.78899999999999</v>
      </c>
      <c r="V1268">
        <v>247.46899999999999</v>
      </c>
      <c r="W1268">
        <v>248.86600000000001</v>
      </c>
      <c r="X1268">
        <v>250.565</v>
      </c>
      <c r="Y1268">
        <v>251.84700000000001</v>
      </c>
      <c r="Z1268">
        <v>252.631</v>
      </c>
      <c r="AA1268">
        <v>253.208</v>
      </c>
      <c r="AB1268">
        <v>253.548</v>
      </c>
      <c r="AC1268">
        <v>252.904</v>
      </c>
      <c r="AD1268">
        <v>253.61799999999999</v>
      </c>
      <c r="AE1268">
        <v>254.78100000000001</v>
      </c>
      <c r="AF1268">
        <v>254.21</v>
      </c>
      <c r="AG1268">
        <v>254.422</v>
      </c>
      <c r="AH1268">
        <v>257.11700000000002</v>
      </c>
    </row>
    <row r="1269" spans="1:34" x14ac:dyDescent="0.25">
      <c r="A1269" t="s">
        <v>337</v>
      </c>
      <c r="C1269">
        <v>29.317</v>
      </c>
      <c r="D1269">
        <v>31.132000000000001</v>
      </c>
      <c r="E1269">
        <v>32.209000000000003</v>
      </c>
      <c r="F1269">
        <v>33.991999999999997</v>
      </c>
      <c r="G1269">
        <v>34.179000000000002</v>
      </c>
      <c r="H1269">
        <v>34.165999999999997</v>
      </c>
      <c r="I1269">
        <v>35.03</v>
      </c>
      <c r="J1269">
        <v>35.816000000000003</v>
      </c>
      <c r="K1269">
        <v>36.237000000000002</v>
      </c>
      <c r="L1269">
        <v>36.472000000000001</v>
      </c>
      <c r="M1269">
        <v>36.651000000000003</v>
      </c>
      <c r="N1269">
        <v>36.6</v>
      </c>
      <c r="O1269">
        <v>36.594999999999999</v>
      </c>
      <c r="P1269">
        <v>36.997</v>
      </c>
      <c r="Q1269">
        <v>37.375</v>
      </c>
      <c r="R1269">
        <v>37.762</v>
      </c>
      <c r="S1269">
        <v>38.194000000000003</v>
      </c>
      <c r="T1269">
        <v>38.737000000000002</v>
      </c>
      <c r="U1269">
        <v>39.072000000000003</v>
      </c>
      <c r="V1269">
        <v>39.414999999999999</v>
      </c>
      <c r="W1269">
        <v>39.692</v>
      </c>
      <c r="X1269">
        <v>40.356999999999999</v>
      </c>
      <c r="Y1269">
        <v>40.960999999999999</v>
      </c>
      <c r="Z1269">
        <v>41.37</v>
      </c>
      <c r="AA1269">
        <v>41.76</v>
      </c>
      <c r="AB1269">
        <v>42.081000000000003</v>
      </c>
      <c r="AC1269">
        <v>42.261000000000003</v>
      </c>
      <c r="AD1269">
        <v>42.646999999999998</v>
      </c>
      <c r="AE1269">
        <v>43.146999999999998</v>
      </c>
      <c r="AF1269">
        <v>43.338999999999999</v>
      </c>
      <c r="AG1269">
        <v>43.662999999999997</v>
      </c>
      <c r="AH1269">
        <v>44.415999999999997</v>
      </c>
    </row>
    <row r="1270" spans="1:34" x14ac:dyDescent="0.25">
      <c r="A1270" t="s">
        <v>286</v>
      </c>
      <c r="C1270">
        <v>291.36200000000002</v>
      </c>
      <c r="D1270">
        <v>307.94799999999998</v>
      </c>
      <c r="E1270">
        <v>320.57499999999999</v>
      </c>
      <c r="F1270">
        <v>339.96300000000002</v>
      </c>
      <c r="G1270">
        <v>340.32799999999997</v>
      </c>
      <c r="H1270">
        <v>337.71499999999997</v>
      </c>
      <c r="I1270">
        <v>345.15100000000001</v>
      </c>
      <c r="J1270">
        <v>352.85599999999999</v>
      </c>
      <c r="K1270">
        <v>357.30099999999999</v>
      </c>
      <c r="L1270">
        <v>359.75200000000001</v>
      </c>
      <c r="M1270">
        <v>360.86599999999999</v>
      </c>
      <c r="N1270">
        <v>361.00799999999998</v>
      </c>
      <c r="O1270">
        <v>362.03800000000001</v>
      </c>
      <c r="P1270">
        <v>363.17200000000003</v>
      </c>
      <c r="Q1270">
        <v>364.84399999999999</v>
      </c>
      <c r="R1270">
        <v>367.61399999999998</v>
      </c>
      <c r="S1270">
        <v>370.09500000000003</v>
      </c>
      <c r="T1270">
        <v>371.46699999999998</v>
      </c>
      <c r="U1270">
        <v>373.584</v>
      </c>
      <c r="V1270">
        <v>373.596</v>
      </c>
      <c r="W1270">
        <v>375.73399999999998</v>
      </c>
      <c r="X1270">
        <v>378.77499999999998</v>
      </c>
      <c r="Y1270">
        <v>381.19499999999999</v>
      </c>
      <c r="Z1270">
        <v>382.71899999999999</v>
      </c>
      <c r="AA1270">
        <v>383.94900000000001</v>
      </c>
      <c r="AB1270">
        <v>384.78399999999999</v>
      </c>
      <c r="AC1270">
        <v>384.15600000000001</v>
      </c>
      <c r="AD1270">
        <v>385.55900000000003</v>
      </c>
      <c r="AE1270">
        <v>387.69499999999999</v>
      </c>
      <c r="AF1270">
        <v>387.17899999999997</v>
      </c>
      <c r="AG1270">
        <v>387.85199999999998</v>
      </c>
      <c r="AH1270">
        <v>392.30700000000002</v>
      </c>
    </row>
    <row r="1271" spans="1:34" x14ac:dyDescent="0.25">
      <c r="A1271" t="s">
        <v>454</v>
      </c>
    </row>
    <row r="1272" spans="1:34" x14ac:dyDescent="0.25">
      <c r="A1272" t="s">
        <v>343</v>
      </c>
      <c r="C1272">
        <v>6.35</v>
      </c>
      <c r="D1272">
        <v>6.6859999999999999</v>
      </c>
      <c r="E1272">
        <v>6.7530000000000001</v>
      </c>
      <c r="F1272">
        <v>7.17</v>
      </c>
      <c r="G1272">
        <v>7.4169999999999998</v>
      </c>
      <c r="H1272">
        <v>7.3550000000000004</v>
      </c>
      <c r="I1272">
        <v>7.5140000000000002</v>
      </c>
      <c r="J1272">
        <v>7.6760000000000002</v>
      </c>
      <c r="K1272">
        <v>7.7679999999999998</v>
      </c>
      <c r="L1272">
        <v>7.8179999999999996</v>
      </c>
      <c r="M1272">
        <v>7.835</v>
      </c>
      <c r="N1272">
        <v>7.8339999999999996</v>
      </c>
      <c r="O1272">
        <v>7.851</v>
      </c>
      <c r="P1272">
        <v>7.8719999999999999</v>
      </c>
      <c r="Q1272">
        <v>7.9029999999999996</v>
      </c>
      <c r="R1272">
        <v>7.96</v>
      </c>
      <c r="S1272">
        <v>8.01</v>
      </c>
      <c r="T1272">
        <v>8.0370000000000008</v>
      </c>
      <c r="U1272">
        <v>8.0820000000000007</v>
      </c>
      <c r="V1272">
        <v>8.0839999999999996</v>
      </c>
      <c r="W1272">
        <v>8.1289999999999996</v>
      </c>
      <c r="X1272">
        <v>8.1950000000000003</v>
      </c>
      <c r="Y1272">
        <v>8.2469999999999999</v>
      </c>
      <c r="Z1272">
        <v>8.2780000000000005</v>
      </c>
      <c r="AA1272">
        <v>8.3040000000000003</v>
      </c>
      <c r="AB1272">
        <v>8.3219999999999992</v>
      </c>
      <c r="AC1272">
        <v>8.3079999999999998</v>
      </c>
      <c r="AD1272">
        <v>8.3379999999999992</v>
      </c>
      <c r="AE1272">
        <v>8.3829999999999991</v>
      </c>
      <c r="AF1272">
        <v>8.3719999999999999</v>
      </c>
      <c r="AG1272">
        <v>8.3859999999999992</v>
      </c>
      <c r="AH1272">
        <v>8.4809999999999999</v>
      </c>
    </row>
    <row r="1273" spans="1:34" x14ac:dyDescent="0.25">
      <c r="A1273" t="s">
        <v>342</v>
      </c>
      <c r="C1273">
        <v>0.94</v>
      </c>
      <c r="D1273">
        <v>0.97599999999999998</v>
      </c>
      <c r="E1273">
        <v>1.0469999999999999</v>
      </c>
      <c r="F1273">
        <v>1.133</v>
      </c>
      <c r="G1273">
        <v>1.109</v>
      </c>
      <c r="H1273">
        <v>1.097</v>
      </c>
      <c r="I1273">
        <v>1.117</v>
      </c>
      <c r="J1273">
        <v>1.1379999999999999</v>
      </c>
      <c r="K1273">
        <v>1.149</v>
      </c>
      <c r="L1273">
        <v>1.1539999999999999</v>
      </c>
      <c r="M1273">
        <v>1.1539999999999999</v>
      </c>
      <c r="N1273">
        <v>1.1519999999999999</v>
      </c>
      <c r="O1273">
        <v>1.153</v>
      </c>
      <c r="P1273">
        <v>1.155</v>
      </c>
      <c r="Q1273">
        <v>1.159</v>
      </c>
      <c r="R1273">
        <v>1.167</v>
      </c>
      <c r="S1273">
        <v>1.175</v>
      </c>
      <c r="T1273">
        <v>1.179</v>
      </c>
      <c r="U1273">
        <v>1.1859999999999999</v>
      </c>
      <c r="V1273">
        <v>1.1859999999999999</v>
      </c>
      <c r="W1273">
        <v>1.1930000000000001</v>
      </c>
      <c r="X1273">
        <v>1.2030000000000001</v>
      </c>
      <c r="Y1273">
        <v>1.21</v>
      </c>
      <c r="Z1273">
        <v>1.2150000000000001</v>
      </c>
      <c r="AA1273">
        <v>1.2190000000000001</v>
      </c>
      <c r="AB1273">
        <v>1.222</v>
      </c>
      <c r="AC1273">
        <v>1.22</v>
      </c>
      <c r="AD1273">
        <v>1.224</v>
      </c>
      <c r="AE1273">
        <v>1.2310000000000001</v>
      </c>
      <c r="AF1273">
        <v>1.23</v>
      </c>
      <c r="AG1273">
        <v>1.232</v>
      </c>
      <c r="AH1273">
        <v>1.246</v>
      </c>
    </row>
    <row r="1274" spans="1:34" x14ac:dyDescent="0.25">
      <c r="A1274" t="s">
        <v>286</v>
      </c>
      <c r="C1274">
        <v>7.2910000000000004</v>
      </c>
      <c r="D1274">
        <v>7.6619999999999999</v>
      </c>
      <c r="E1274">
        <v>7.8</v>
      </c>
      <c r="F1274">
        <v>8.3030000000000008</v>
      </c>
      <c r="G1274">
        <v>8.5269999999999992</v>
      </c>
      <c r="H1274">
        <v>8.452</v>
      </c>
      <c r="I1274">
        <v>8.6310000000000002</v>
      </c>
      <c r="J1274">
        <v>8.8149999999999995</v>
      </c>
      <c r="K1274">
        <v>8.9169999999999998</v>
      </c>
      <c r="L1274">
        <v>8.9710000000000001</v>
      </c>
      <c r="M1274">
        <v>8.99</v>
      </c>
      <c r="N1274">
        <v>8.9860000000000007</v>
      </c>
      <c r="O1274">
        <v>9.0039999999999996</v>
      </c>
      <c r="P1274">
        <v>9.0269999999999992</v>
      </c>
      <c r="Q1274">
        <v>9.0619999999999994</v>
      </c>
      <c r="R1274">
        <v>9.1270000000000007</v>
      </c>
      <c r="S1274">
        <v>9.1850000000000005</v>
      </c>
      <c r="T1274">
        <v>9.2159999999999993</v>
      </c>
      <c r="U1274">
        <v>9.2680000000000007</v>
      </c>
      <c r="V1274">
        <v>9.27</v>
      </c>
      <c r="W1274">
        <v>9.3219999999999992</v>
      </c>
      <c r="X1274">
        <v>9.3970000000000002</v>
      </c>
      <c r="Y1274">
        <v>9.4570000000000007</v>
      </c>
      <c r="Z1274">
        <v>9.4939999999999998</v>
      </c>
      <c r="AA1274">
        <v>9.5239999999999991</v>
      </c>
      <c r="AB1274">
        <v>9.5440000000000005</v>
      </c>
      <c r="AC1274">
        <v>9.5280000000000005</v>
      </c>
      <c r="AD1274">
        <v>9.5619999999999994</v>
      </c>
      <c r="AE1274">
        <v>9.6150000000000002</v>
      </c>
      <c r="AF1274">
        <v>9.6010000000000009</v>
      </c>
      <c r="AG1274">
        <v>9.6170000000000009</v>
      </c>
      <c r="AH1274">
        <v>9.7270000000000003</v>
      </c>
    </row>
    <row r="1275" spans="1:34" x14ac:dyDescent="0.25">
      <c r="A1275" t="s">
        <v>453</v>
      </c>
    </row>
    <row r="1276" spans="1:34" x14ac:dyDescent="0.25">
      <c r="A1276" t="s">
        <v>343</v>
      </c>
      <c r="C1276">
        <v>128.28399999999999</v>
      </c>
      <c r="D1276">
        <v>130.46</v>
      </c>
      <c r="E1276">
        <v>130.32400000000001</v>
      </c>
      <c r="F1276">
        <v>137.083</v>
      </c>
      <c r="G1276">
        <v>144.21600000000001</v>
      </c>
      <c r="H1276">
        <v>144.149</v>
      </c>
      <c r="I1276">
        <v>146.41</v>
      </c>
      <c r="J1276">
        <v>148.809</v>
      </c>
      <c r="K1276">
        <v>149.977</v>
      </c>
      <c r="L1276">
        <v>150.351</v>
      </c>
      <c r="M1276">
        <v>150.06</v>
      </c>
      <c r="N1276">
        <v>149.48500000000001</v>
      </c>
      <c r="O1276">
        <v>149.31299999999999</v>
      </c>
      <c r="P1276">
        <v>149.149</v>
      </c>
      <c r="Q1276">
        <v>149.04499999999999</v>
      </c>
      <c r="R1276">
        <v>149.34399999999999</v>
      </c>
      <c r="S1276">
        <v>149.517</v>
      </c>
      <c r="T1276">
        <v>149.16200000000001</v>
      </c>
      <c r="U1276">
        <v>149.10599999999999</v>
      </c>
      <c r="V1276">
        <v>148.25299999999999</v>
      </c>
      <c r="W1276">
        <v>148.15</v>
      </c>
      <c r="X1276">
        <v>148.339</v>
      </c>
      <c r="Y1276">
        <v>148.26</v>
      </c>
      <c r="Z1276">
        <v>147.90199999999999</v>
      </c>
      <c r="AA1276">
        <v>147.42699999999999</v>
      </c>
      <c r="AB1276">
        <v>146.74</v>
      </c>
      <c r="AC1276">
        <v>145.601</v>
      </c>
      <c r="AD1276">
        <v>145.18100000000001</v>
      </c>
      <c r="AE1276">
        <v>144.99700000000001</v>
      </c>
      <c r="AF1276">
        <v>143.87</v>
      </c>
      <c r="AG1276">
        <v>143.19900000000001</v>
      </c>
      <c r="AH1276">
        <v>143.77500000000001</v>
      </c>
    </row>
    <row r="1277" spans="1:34" x14ac:dyDescent="0.25">
      <c r="A1277" t="s">
        <v>342</v>
      </c>
      <c r="C1277">
        <v>48.906999999999996</v>
      </c>
      <c r="D1277">
        <v>50.74</v>
      </c>
      <c r="E1277">
        <v>54.436</v>
      </c>
      <c r="F1277">
        <v>58.908999999999999</v>
      </c>
      <c r="G1277">
        <v>57.680999999999997</v>
      </c>
      <c r="H1277">
        <v>57.036999999999999</v>
      </c>
      <c r="I1277">
        <v>58.094999999999999</v>
      </c>
      <c r="J1277">
        <v>59.198999999999998</v>
      </c>
      <c r="K1277">
        <v>59.758000000000003</v>
      </c>
      <c r="L1277">
        <v>59.996000000000002</v>
      </c>
      <c r="M1277">
        <v>60.024000000000001</v>
      </c>
      <c r="N1277">
        <v>59.91</v>
      </c>
      <c r="O1277">
        <v>59.960999999999999</v>
      </c>
      <c r="P1277">
        <v>60.061</v>
      </c>
      <c r="Q1277">
        <v>60.271000000000001</v>
      </c>
      <c r="R1277">
        <v>60.688000000000002</v>
      </c>
      <c r="S1277">
        <v>61.09</v>
      </c>
      <c r="T1277">
        <v>61.323999999999998</v>
      </c>
      <c r="U1277">
        <v>61.677999999999997</v>
      </c>
      <c r="V1277">
        <v>61.685000000000002</v>
      </c>
      <c r="W1277">
        <v>62.036999999999999</v>
      </c>
      <c r="X1277">
        <v>62.542000000000002</v>
      </c>
      <c r="Y1277">
        <v>62.942999999999998</v>
      </c>
      <c r="Z1277">
        <v>63.198</v>
      </c>
      <c r="AA1277">
        <v>63.404000000000003</v>
      </c>
      <c r="AB1277">
        <v>63.543999999999997</v>
      </c>
      <c r="AC1277">
        <v>63.442</v>
      </c>
      <c r="AD1277">
        <v>63.674999999999997</v>
      </c>
      <c r="AE1277">
        <v>64.03</v>
      </c>
      <c r="AF1277">
        <v>63.945</v>
      </c>
      <c r="AG1277">
        <v>64.058000000000007</v>
      </c>
      <c r="AH1277">
        <v>64.796000000000006</v>
      </c>
    </row>
    <row r="1278" spans="1:34" x14ac:dyDescent="0.25">
      <c r="A1278" t="s">
        <v>339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25">
      <c r="A1279" t="s">
        <v>338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25">
      <c r="A1280" t="s">
        <v>286</v>
      </c>
      <c r="C1280">
        <v>177.19200000000001</v>
      </c>
      <c r="D1280">
        <v>181.19900000000001</v>
      </c>
      <c r="E1280">
        <v>184.76</v>
      </c>
      <c r="F1280">
        <v>195.99199999999999</v>
      </c>
      <c r="G1280">
        <v>201.89699999999999</v>
      </c>
      <c r="H1280">
        <v>201.18600000000001</v>
      </c>
      <c r="I1280">
        <v>204.505</v>
      </c>
      <c r="J1280">
        <v>208.00800000000001</v>
      </c>
      <c r="K1280">
        <v>209.73599999999999</v>
      </c>
      <c r="L1280">
        <v>210.34800000000001</v>
      </c>
      <c r="M1280">
        <v>210.084</v>
      </c>
      <c r="N1280">
        <v>209.39500000000001</v>
      </c>
      <c r="O1280">
        <v>209.274</v>
      </c>
      <c r="P1280">
        <v>209.21</v>
      </c>
      <c r="Q1280">
        <v>209.316</v>
      </c>
      <c r="R1280">
        <v>210.03200000000001</v>
      </c>
      <c r="S1280">
        <v>210.608</v>
      </c>
      <c r="T1280">
        <v>210.48500000000001</v>
      </c>
      <c r="U1280">
        <v>210.78399999999999</v>
      </c>
      <c r="V1280">
        <v>209.93899999999999</v>
      </c>
      <c r="W1280">
        <v>210.18799999999999</v>
      </c>
      <c r="X1280">
        <v>210.881</v>
      </c>
      <c r="Y1280">
        <v>211.203</v>
      </c>
      <c r="Z1280">
        <v>211.101</v>
      </c>
      <c r="AA1280">
        <v>210.83199999999999</v>
      </c>
      <c r="AB1280">
        <v>210.28399999999999</v>
      </c>
      <c r="AC1280">
        <v>209.042</v>
      </c>
      <c r="AD1280">
        <v>208.85499999999999</v>
      </c>
      <c r="AE1280">
        <v>209.02600000000001</v>
      </c>
      <c r="AF1280">
        <v>207.815</v>
      </c>
      <c r="AG1280">
        <v>207.25800000000001</v>
      </c>
      <c r="AH1280">
        <v>208.571</v>
      </c>
    </row>
    <row r="1281" spans="1:34" x14ac:dyDescent="0.25">
      <c r="A1281" t="s">
        <v>452</v>
      </c>
    </row>
    <row r="1282" spans="1:34" x14ac:dyDescent="0.25">
      <c r="A1282" t="s">
        <v>343</v>
      </c>
      <c r="C1282">
        <v>52.097999999999999</v>
      </c>
      <c r="D1282">
        <v>54.851999999999997</v>
      </c>
      <c r="E1282">
        <v>55.405999999999999</v>
      </c>
      <c r="F1282">
        <v>58.823</v>
      </c>
      <c r="G1282">
        <v>60.853999999999999</v>
      </c>
      <c r="H1282">
        <v>60.344000000000001</v>
      </c>
      <c r="I1282">
        <v>61.643000000000001</v>
      </c>
      <c r="J1282">
        <v>62.978000000000002</v>
      </c>
      <c r="K1282">
        <v>63.73</v>
      </c>
      <c r="L1282">
        <v>64.137</v>
      </c>
      <c r="M1282">
        <v>64.283000000000001</v>
      </c>
      <c r="N1282">
        <v>64.271000000000001</v>
      </c>
      <c r="O1282">
        <v>64.41</v>
      </c>
      <c r="P1282">
        <v>64.581999999999994</v>
      </c>
      <c r="Q1282">
        <v>64.834999999999994</v>
      </c>
      <c r="R1282">
        <v>65.304000000000002</v>
      </c>
      <c r="S1282">
        <v>65.715000000000003</v>
      </c>
      <c r="T1282">
        <v>65.936999999999998</v>
      </c>
      <c r="U1282">
        <v>66.302000000000007</v>
      </c>
      <c r="V1282">
        <v>66.319999999999993</v>
      </c>
      <c r="W1282">
        <v>66.694000000000003</v>
      </c>
      <c r="X1282">
        <v>67.23</v>
      </c>
      <c r="Y1282">
        <v>67.656000000000006</v>
      </c>
      <c r="Z1282">
        <v>67.917000000000002</v>
      </c>
      <c r="AA1282">
        <v>68.129000000000005</v>
      </c>
      <c r="AB1282">
        <v>68.274000000000001</v>
      </c>
      <c r="AC1282">
        <v>68.16</v>
      </c>
      <c r="AD1282">
        <v>68.403999999999996</v>
      </c>
      <c r="AE1282">
        <v>68.778000000000006</v>
      </c>
      <c r="AF1282">
        <v>68.680000000000007</v>
      </c>
      <c r="AG1282">
        <v>68.795000000000002</v>
      </c>
      <c r="AH1282">
        <v>69.581999999999994</v>
      </c>
    </row>
    <row r="1283" spans="1:34" x14ac:dyDescent="0.25">
      <c r="A1283" t="s">
        <v>324</v>
      </c>
    </row>
    <row r="1284" spans="1:34" x14ac:dyDescent="0.25">
      <c r="A1284" t="s">
        <v>343</v>
      </c>
      <c r="C1284">
        <v>6.2610000000000001</v>
      </c>
      <c r="D1284">
        <v>6.5919999999999996</v>
      </c>
      <c r="E1284">
        <v>6.6580000000000004</v>
      </c>
      <c r="F1284">
        <v>7.069</v>
      </c>
      <c r="G1284">
        <v>7.3129999999999997</v>
      </c>
      <c r="H1284">
        <v>7.2519999999999998</v>
      </c>
      <c r="I1284">
        <v>7.4080000000000004</v>
      </c>
      <c r="J1284">
        <v>7.5679999999999996</v>
      </c>
      <c r="K1284">
        <v>7.6589999999999998</v>
      </c>
      <c r="L1284">
        <v>7.7080000000000002</v>
      </c>
      <c r="M1284">
        <v>7.7249999999999996</v>
      </c>
      <c r="N1284">
        <v>7.7240000000000002</v>
      </c>
      <c r="O1284">
        <v>7.74</v>
      </c>
      <c r="P1284">
        <v>7.7610000000000001</v>
      </c>
      <c r="Q1284">
        <v>7.7910000000000004</v>
      </c>
      <c r="R1284">
        <v>7.8479999999999999</v>
      </c>
      <c r="S1284">
        <v>7.8970000000000002</v>
      </c>
      <c r="T1284">
        <v>7.9240000000000004</v>
      </c>
      <c r="U1284">
        <v>7.968</v>
      </c>
      <c r="V1284">
        <v>7.97</v>
      </c>
      <c r="W1284">
        <v>8.0150000000000006</v>
      </c>
      <c r="X1284">
        <v>8.0790000000000006</v>
      </c>
      <c r="Y1284">
        <v>8.1300000000000008</v>
      </c>
      <c r="Z1284">
        <v>8.1620000000000008</v>
      </c>
      <c r="AA1284">
        <v>8.1869999999999994</v>
      </c>
      <c r="AB1284">
        <v>8.2040000000000006</v>
      </c>
      <c r="AC1284">
        <v>8.1910000000000007</v>
      </c>
      <c r="AD1284">
        <v>8.2200000000000006</v>
      </c>
      <c r="AE1284">
        <v>8.2650000000000006</v>
      </c>
      <c r="AF1284">
        <v>8.2530000000000001</v>
      </c>
      <c r="AG1284">
        <v>8.2669999999999995</v>
      </c>
      <c r="AH1284">
        <v>8.3620000000000001</v>
      </c>
    </row>
    <row r="1285" spans="1:34" x14ac:dyDescent="0.25">
      <c r="A1285" t="s">
        <v>342</v>
      </c>
      <c r="C1285">
        <v>17.87</v>
      </c>
      <c r="D1285">
        <v>18.539000000000001</v>
      </c>
      <c r="E1285">
        <v>19.89</v>
      </c>
      <c r="F1285">
        <v>21.524000000000001</v>
      </c>
      <c r="G1285">
        <v>21.076000000000001</v>
      </c>
      <c r="H1285">
        <v>20.84</v>
      </c>
      <c r="I1285">
        <v>21.227</v>
      </c>
      <c r="J1285">
        <v>21.63</v>
      </c>
      <c r="K1285">
        <v>21.835000000000001</v>
      </c>
      <c r="L1285">
        <v>21.922000000000001</v>
      </c>
      <c r="M1285">
        <v>21.931999999999999</v>
      </c>
      <c r="N1285">
        <v>21.89</v>
      </c>
      <c r="O1285">
        <v>21.908999999999999</v>
      </c>
      <c r="P1285">
        <v>21.945</v>
      </c>
      <c r="Q1285">
        <v>22.021999999999998</v>
      </c>
      <c r="R1285">
        <v>22.175000000000001</v>
      </c>
      <c r="S1285">
        <v>22.321000000000002</v>
      </c>
      <c r="T1285">
        <v>22.407</v>
      </c>
      <c r="U1285">
        <v>22.536000000000001</v>
      </c>
      <c r="V1285">
        <v>22.539000000000001</v>
      </c>
      <c r="W1285">
        <v>22.667999999999999</v>
      </c>
      <c r="X1285">
        <v>22.852</v>
      </c>
      <c r="Y1285">
        <v>22.998000000000001</v>
      </c>
      <c r="Z1285">
        <v>23.091999999999999</v>
      </c>
      <c r="AA1285">
        <v>23.167000000000002</v>
      </c>
      <c r="AB1285">
        <v>23.218</v>
      </c>
      <c r="AC1285">
        <v>23.181000000000001</v>
      </c>
      <c r="AD1285">
        <v>23.265999999999998</v>
      </c>
      <c r="AE1285">
        <v>23.395</v>
      </c>
      <c r="AF1285">
        <v>23.364999999999998</v>
      </c>
      <c r="AG1285">
        <v>23.405999999999999</v>
      </c>
      <c r="AH1285">
        <v>23.675999999999998</v>
      </c>
    </row>
    <row r="1286" spans="1:34" x14ac:dyDescent="0.25">
      <c r="A1286" t="s">
        <v>341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</row>
    <row r="1287" spans="1:34" x14ac:dyDescent="0.25">
      <c r="A1287" t="s">
        <v>339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25">
      <c r="A1288" t="s">
        <v>286</v>
      </c>
      <c r="C1288">
        <v>24.131</v>
      </c>
      <c r="D1288">
        <v>25.131</v>
      </c>
      <c r="E1288">
        <v>26.547999999999998</v>
      </c>
      <c r="F1288">
        <v>28.593</v>
      </c>
      <c r="G1288">
        <v>28.388999999999999</v>
      </c>
      <c r="H1288">
        <v>28.091999999999999</v>
      </c>
      <c r="I1288">
        <v>28.635000000000002</v>
      </c>
      <c r="J1288">
        <v>29.198</v>
      </c>
      <c r="K1288">
        <v>29.492999999999999</v>
      </c>
      <c r="L1288">
        <v>29.629000000000001</v>
      </c>
      <c r="M1288">
        <v>29.657</v>
      </c>
      <c r="N1288">
        <v>29.614000000000001</v>
      </c>
      <c r="O1288">
        <v>29.649000000000001</v>
      </c>
      <c r="P1288">
        <v>29.706</v>
      </c>
      <c r="Q1288">
        <v>29.812999999999999</v>
      </c>
      <c r="R1288">
        <v>30.021999999999998</v>
      </c>
      <c r="S1288">
        <v>30.218</v>
      </c>
      <c r="T1288">
        <v>30.33</v>
      </c>
      <c r="U1288">
        <v>30.504000000000001</v>
      </c>
      <c r="V1288">
        <v>30.509</v>
      </c>
      <c r="W1288">
        <v>30.681999999999999</v>
      </c>
      <c r="X1288">
        <v>30.931000000000001</v>
      </c>
      <c r="Y1288">
        <v>31.129000000000001</v>
      </c>
      <c r="Z1288">
        <v>31.253</v>
      </c>
      <c r="AA1288">
        <v>31.353999999999999</v>
      </c>
      <c r="AB1288">
        <v>31.422999999999998</v>
      </c>
      <c r="AC1288">
        <v>31.370999999999999</v>
      </c>
      <c r="AD1288">
        <v>31.486000000000001</v>
      </c>
      <c r="AE1288">
        <v>31.66</v>
      </c>
      <c r="AF1288">
        <v>31.617999999999999</v>
      </c>
      <c r="AG1288">
        <v>31.672999999999998</v>
      </c>
      <c r="AH1288">
        <v>32.036999999999999</v>
      </c>
    </row>
    <row r="1289" spans="1:34" x14ac:dyDescent="0.25">
      <c r="A1289" t="s">
        <v>451</v>
      </c>
    </row>
    <row r="1290" spans="1:34" x14ac:dyDescent="0.25">
      <c r="A1290" t="s">
        <v>433</v>
      </c>
      <c r="C1290">
        <v>217.072</v>
      </c>
      <c r="D1290">
        <v>229.25299999999999</v>
      </c>
      <c r="E1290">
        <v>239.143</v>
      </c>
      <c r="F1290">
        <v>241.28299999999999</v>
      </c>
      <c r="G1290">
        <v>248.148</v>
      </c>
      <c r="H1290">
        <v>245.529</v>
      </c>
      <c r="I1290">
        <v>247.96799999999999</v>
      </c>
      <c r="J1290">
        <v>250.59700000000001</v>
      </c>
      <c r="K1290">
        <v>251.869</v>
      </c>
      <c r="L1290">
        <v>252.31299999999999</v>
      </c>
      <c r="M1290">
        <v>252.29</v>
      </c>
      <c r="N1290">
        <v>251.64599999999999</v>
      </c>
      <c r="O1290">
        <v>251.36600000000001</v>
      </c>
      <c r="P1290">
        <v>251.52199999999999</v>
      </c>
      <c r="Q1290">
        <v>251.523</v>
      </c>
      <c r="R1290">
        <v>252.26</v>
      </c>
      <c r="S1290">
        <v>252.93100000000001</v>
      </c>
      <c r="T1290">
        <v>252.577</v>
      </c>
      <c r="U1290">
        <v>253.26300000000001</v>
      </c>
      <c r="V1290">
        <v>252.49799999999999</v>
      </c>
      <c r="W1290">
        <v>253.363</v>
      </c>
      <c r="X1290">
        <v>254.35900000000001</v>
      </c>
      <c r="Y1290">
        <v>254.70500000000001</v>
      </c>
      <c r="Z1290">
        <v>255.00399999999999</v>
      </c>
      <c r="AA1290">
        <v>255.18700000000001</v>
      </c>
      <c r="AB1290">
        <v>255.30699999999999</v>
      </c>
      <c r="AC1290">
        <v>254.61600000000001</v>
      </c>
      <c r="AD1290">
        <v>255.02799999999999</v>
      </c>
      <c r="AE1290">
        <v>255.625</v>
      </c>
      <c r="AF1290">
        <v>254.928</v>
      </c>
      <c r="AG1290">
        <v>254.953</v>
      </c>
      <c r="AH1290">
        <v>256.91699999999997</v>
      </c>
    </row>
    <row r="1291" spans="1:34" x14ac:dyDescent="0.25">
      <c r="A1291" t="s">
        <v>432</v>
      </c>
      <c r="C1291">
        <v>58.075000000000003</v>
      </c>
      <c r="D1291">
        <v>64.164000000000001</v>
      </c>
      <c r="E1291">
        <v>73.349000000000004</v>
      </c>
      <c r="F1291">
        <v>79.134</v>
      </c>
      <c r="G1291">
        <v>86.525999999999996</v>
      </c>
      <c r="H1291">
        <v>85.968000000000004</v>
      </c>
      <c r="I1291">
        <v>87.518000000000001</v>
      </c>
      <c r="J1291">
        <v>89.197999999999993</v>
      </c>
      <c r="K1291">
        <v>90.138000000000005</v>
      </c>
      <c r="L1291">
        <v>90.611000000000004</v>
      </c>
      <c r="M1291">
        <v>90.835999999999999</v>
      </c>
      <c r="N1291">
        <v>90.828999999999994</v>
      </c>
      <c r="O1291">
        <v>91.036000000000001</v>
      </c>
      <c r="P1291">
        <v>91.216999999999999</v>
      </c>
      <c r="Q1291">
        <v>91.552000000000007</v>
      </c>
      <c r="R1291">
        <v>92.061999999999998</v>
      </c>
      <c r="S1291">
        <v>92.56</v>
      </c>
      <c r="T1291">
        <v>92.745000000000005</v>
      </c>
      <c r="U1291">
        <v>93.087999999999994</v>
      </c>
      <c r="V1291">
        <v>92.814999999999998</v>
      </c>
      <c r="W1291">
        <v>93.122</v>
      </c>
      <c r="X1291">
        <v>93.605999999999995</v>
      </c>
      <c r="Y1291">
        <v>93.941000000000003</v>
      </c>
      <c r="Z1291">
        <v>94.13</v>
      </c>
      <c r="AA1291">
        <v>94.245999999999995</v>
      </c>
      <c r="AB1291">
        <v>94.251999999999995</v>
      </c>
      <c r="AC1291">
        <v>93.92</v>
      </c>
      <c r="AD1291">
        <v>94.072999999999993</v>
      </c>
      <c r="AE1291">
        <v>94.399000000000001</v>
      </c>
      <c r="AF1291">
        <v>94.106999999999999</v>
      </c>
      <c r="AG1291">
        <v>94.099000000000004</v>
      </c>
      <c r="AH1291">
        <v>94.974000000000004</v>
      </c>
    </row>
    <row r="1292" spans="1:34" x14ac:dyDescent="0.25">
      <c r="A1292" t="s">
        <v>431</v>
      </c>
      <c r="C1292">
        <v>37.472000000000001</v>
      </c>
      <c r="D1292">
        <v>37.357999999999997</v>
      </c>
      <c r="E1292">
        <v>39.905000000000001</v>
      </c>
      <c r="F1292">
        <v>36.249000000000002</v>
      </c>
      <c r="G1292">
        <v>44.271999999999998</v>
      </c>
      <c r="H1292">
        <v>42.320999999999998</v>
      </c>
      <c r="I1292">
        <v>41.780999999999999</v>
      </c>
      <c r="J1292">
        <v>41.296999999999997</v>
      </c>
      <c r="K1292">
        <v>40.921999999999997</v>
      </c>
      <c r="L1292">
        <v>40.511000000000003</v>
      </c>
      <c r="M1292">
        <v>40.185000000000002</v>
      </c>
      <c r="N1292">
        <v>39.799999999999997</v>
      </c>
      <c r="O1292">
        <v>39.356999999999999</v>
      </c>
      <c r="P1292">
        <v>38.856000000000002</v>
      </c>
      <c r="Q1292">
        <v>38.542999999999999</v>
      </c>
      <c r="R1292">
        <v>38.229999999999997</v>
      </c>
      <c r="S1292">
        <v>38.051000000000002</v>
      </c>
      <c r="T1292">
        <v>37.798000000000002</v>
      </c>
      <c r="U1292">
        <v>37.563000000000002</v>
      </c>
      <c r="V1292">
        <v>37.215000000000003</v>
      </c>
      <c r="W1292">
        <v>36.884</v>
      </c>
      <c r="X1292">
        <v>36.572000000000003</v>
      </c>
      <c r="Y1292">
        <v>36.28</v>
      </c>
      <c r="Z1292">
        <v>36</v>
      </c>
      <c r="AA1292">
        <v>35.625999999999998</v>
      </c>
      <c r="AB1292">
        <v>35.328000000000003</v>
      </c>
      <c r="AC1292">
        <v>34.954000000000001</v>
      </c>
      <c r="AD1292">
        <v>34.625999999999998</v>
      </c>
      <c r="AE1292">
        <v>34.259</v>
      </c>
      <c r="AF1292">
        <v>33.933999999999997</v>
      </c>
      <c r="AG1292">
        <v>33.603999999999999</v>
      </c>
      <c r="AH1292">
        <v>33.265000000000001</v>
      </c>
    </row>
    <row r="1293" spans="1:34" x14ac:dyDescent="0.25">
      <c r="A1293" t="s">
        <v>286</v>
      </c>
      <c r="C1293">
        <v>312.61900000000003</v>
      </c>
      <c r="D1293">
        <v>330.77499999999998</v>
      </c>
      <c r="E1293">
        <v>352.39600000000002</v>
      </c>
      <c r="F1293">
        <v>356.66500000000002</v>
      </c>
      <c r="G1293">
        <v>378.94499999999999</v>
      </c>
      <c r="H1293">
        <v>373.81700000000001</v>
      </c>
      <c r="I1293">
        <v>377.267</v>
      </c>
      <c r="J1293">
        <v>381.09100000000001</v>
      </c>
      <c r="K1293">
        <v>382.928</v>
      </c>
      <c r="L1293">
        <v>383.435</v>
      </c>
      <c r="M1293">
        <v>383.31099999999998</v>
      </c>
      <c r="N1293">
        <v>382.274</v>
      </c>
      <c r="O1293">
        <v>381.75900000000001</v>
      </c>
      <c r="P1293">
        <v>381.596</v>
      </c>
      <c r="Q1293">
        <v>381.61799999999999</v>
      </c>
      <c r="R1293">
        <v>382.55200000000002</v>
      </c>
      <c r="S1293">
        <v>383.54199999999997</v>
      </c>
      <c r="T1293">
        <v>383.12</v>
      </c>
      <c r="U1293">
        <v>383.91500000000002</v>
      </c>
      <c r="V1293">
        <v>382.52699999999999</v>
      </c>
      <c r="W1293">
        <v>383.36799999999999</v>
      </c>
      <c r="X1293">
        <v>384.536</v>
      </c>
      <c r="Y1293">
        <v>384.92599999999999</v>
      </c>
      <c r="Z1293">
        <v>385.13299999999998</v>
      </c>
      <c r="AA1293">
        <v>385.05900000000003</v>
      </c>
      <c r="AB1293">
        <v>384.887</v>
      </c>
      <c r="AC1293">
        <v>383.48899999999998</v>
      </c>
      <c r="AD1293">
        <v>383.72699999999998</v>
      </c>
      <c r="AE1293">
        <v>384.28300000000002</v>
      </c>
      <c r="AF1293">
        <v>382.97</v>
      </c>
      <c r="AG1293">
        <v>382.65600000000001</v>
      </c>
      <c r="AH1293">
        <v>385.15600000000001</v>
      </c>
    </row>
    <row r="1294" spans="1:34" x14ac:dyDescent="0.25">
      <c r="A1294" t="s">
        <v>461</v>
      </c>
    </row>
    <row r="1295" spans="1:34" x14ac:dyDescent="0.25">
      <c r="A1295" t="s">
        <v>343</v>
      </c>
      <c r="C1295">
        <v>200.19300000000001</v>
      </c>
      <c r="D1295">
        <v>206.17</v>
      </c>
      <c r="E1295">
        <v>206.79900000000001</v>
      </c>
      <c r="F1295">
        <v>218.274</v>
      </c>
      <c r="G1295">
        <v>228.21</v>
      </c>
      <c r="H1295">
        <v>227.43899999999999</v>
      </c>
      <c r="I1295">
        <v>231.494</v>
      </c>
      <c r="J1295">
        <v>235.73400000000001</v>
      </c>
      <c r="K1295">
        <v>237.941</v>
      </c>
      <c r="L1295">
        <v>238.87700000000001</v>
      </c>
      <c r="M1295">
        <v>238.78700000000001</v>
      </c>
      <c r="N1295">
        <v>238.19499999999999</v>
      </c>
      <c r="O1295">
        <v>238.215</v>
      </c>
      <c r="P1295">
        <v>238.28800000000001</v>
      </c>
      <c r="Q1295">
        <v>238.53299999999999</v>
      </c>
      <c r="R1295">
        <v>239.48</v>
      </c>
      <c r="S1295">
        <v>240.22</v>
      </c>
      <c r="T1295">
        <v>240.172</v>
      </c>
      <c r="U1295">
        <v>240.619</v>
      </c>
      <c r="V1295">
        <v>239.791</v>
      </c>
      <c r="W1295">
        <v>240.20400000000001</v>
      </c>
      <c r="X1295">
        <v>241.13300000000001</v>
      </c>
      <c r="Y1295">
        <v>241.642</v>
      </c>
      <c r="Z1295">
        <v>241.64500000000001</v>
      </c>
      <c r="AA1295">
        <v>241.46299999999999</v>
      </c>
      <c r="AB1295">
        <v>240.97499999999999</v>
      </c>
      <c r="AC1295">
        <v>239.678</v>
      </c>
      <c r="AD1295">
        <v>239.59399999999999</v>
      </c>
      <c r="AE1295">
        <v>239.92699999999999</v>
      </c>
      <c r="AF1295">
        <v>238.66499999999999</v>
      </c>
      <c r="AG1295">
        <v>238.154</v>
      </c>
      <c r="AH1295">
        <v>239.815</v>
      </c>
    </row>
    <row r="1296" spans="1:34" x14ac:dyDescent="0.25">
      <c r="A1296" t="s">
        <v>342</v>
      </c>
      <c r="C1296">
        <v>127.911</v>
      </c>
      <c r="D1296">
        <v>132.703</v>
      </c>
      <c r="E1296">
        <v>142.37100000000001</v>
      </c>
      <c r="F1296">
        <v>154.06899999999999</v>
      </c>
      <c r="G1296">
        <v>150.857</v>
      </c>
      <c r="H1296">
        <v>149.172</v>
      </c>
      <c r="I1296">
        <v>151.94</v>
      </c>
      <c r="J1296">
        <v>154.827</v>
      </c>
      <c r="K1296">
        <v>156.291</v>
      </c>
      <c r="L1296">
        <v>156.91399999999999</v>
      </c>
      <c r="M1296">
        <v>156.98500000000001</v>
      </c>
      <c r="N1296">
        <v>156.68799999999999</v>
      </c>
      <c r="O1296">
        <v>156.821</v>
      </c>
      <c r="P1296">
        <v>157.08199999999999</v>
      </c>
      <c r="Q1296">
        <v>157.63300000000001</v>
      </c>
      <c r="R1296">
        <v>158.72300000000001</v>
      </c>
      <c r="S1296">
        <v>159.774</v>
      </c>
      <c r="T1296">
        <v>160.38399999999999</v>
      </c>
      <c r="U1296">
        <v>161.31100000000001</v>
      </c>
      <c r="V1296">
        <v>161.33099999999999</v>
      </c>
      <c r="W1296">
        <v>162.25200000000001</v>
      </c>
      <c r="X1296">
        <v>163.571</v>
      </c>
      <c r="Y1296">
        <v>164.62</v>
      </c>
      <c r="Z1296">
        <v>165.28700000000001</v>
      </c>
      <c r="AA1296">
        <v>165.82599999999999</v>
      </c>
      <c r="AB1296">
        <v>166.19200000000001</v>
      </c>
      <c r="AC1296">
        <v>165.92400000000001</v>
      </c>
      <c r="AD1296">
        <v>166.53399999999999</v>
      </c>
      <c r="AE1296">
        <v>167.46199999999999</v>
      </c>
      <c r="AF1296">
        <v>167.24199999999999</v>
      </c>
      <c r="AG1296">
        <v>167.536</v>
      </c>
      <c r="AH1296">
        <v>169.46700000000001</v>
      </c>
    </row>
    <row r="1297" spans="1:34" x14ac:dyDescent="0.25">
      <c r="A1297" t="s">
        <v>341</v>
      </c>
      <c r="C1297">
        <v>2.137</v>
      </c>
      <c r="D1297">
        <v>2.0230000000000001</v>
      </c>
      <c r="E1297">
        <v>1.97</v>
      </c>
      <c r="F1297">
        <v>1.9239999999999999</v>
      </c>
      <c r="G1297">
        <v>1.78</v>
      </c>
      <c r="H1297">
        <v>1.776</v>
      </c>
      <c r="I1297">
        <v>1.784</v>
      </c>
      <c r="J1297">
        <v>1.7909999999999999</v>
      </c>
      <c r="K1297">
        <v>1.792</v>
      </c>
      <c r="L1297">
        <v>1.788</v>
      </c>
      <c r="M1297">
        <v>1.7809999999999999</v>
      </c>
      <c r="N1297">
        <v>1.77</v>
      </c>
      <c r="O1297">
        <v>1.7569999999999999</v>
      </c>
      <c r="P1297">
        <v>1.744</v>
      </c>
      <c r="Q1297">
        <v>1.7290000000000001</v>
      </c>
      <c r="R1297">
        <v>1.712</v>
      </c>
      <c r="S1297">
        <v>1.6919999999999999</v>
      </c>
      <c r="T1297">
        <v>1.671</v>
      </c>
      <c r="U1297">
        <v>1.65</v>
      </c>
      <c r="V1297">
        <v>1.627</v>
      </c>
      <c r="W1297">
        <v>1.6060000000000001</v>
      </c>
      <c r="X1297">
        <v>1.5880000000000001</v>
      </c>
      <c r="Y1297">
        <v>1.57</v>
      </c>
      <c r="Z1297">
        <v>1.5509999999999999</v>
      </c>
      <c r="AA1297">
        <v>1.5309999999999999</v>
      </c>
      <c r="AB1297">
        <v>1.512</v>
      </c>
      <c r="AC1297">
        <v>1.4910000000000001</v>
      </c>
      <c r="AD1297">
        <v>1.4730000000000001</v>
      </c>
      <c r="AE1297">
        <v>1.4570000000000001</v>
      </c>
      <c r="AF1297">
        <v>1.4379999999999999</v>
      </c>
      <c r="AG1297">
        <v>1.42</v>
      </c>
      <c r="AH1297">
        <v>1.409</v>
      </c>
    </row>
    <row r="1298" spans="1:34" x14ac:dyDescent="0.25">
      <c r="A1298" t="s">
        <v>340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25">
      <c r="A1299" t="s">
        <v>339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25">
      <c r="A1300" t="s">
        <v>338</v>
      </c>
      <c r="C1300">
        <v>192.51400000000001</v>
      </c>
      <c r="D1300">
        <v>204.76400000000001</v>
      </c>
      <c r="E1300">
        <v>211.74</v>
      </c>
      <c r="F1300">
        <v>223.41399999999999</v>
      </c>
      <c r="G1300">
        <v>224.96799999999999</v>
      </c>
      <c r="H1300">
        <v>223.23500000000001</v>
      </c>
      <c r="I1300">
        <v>228.31700000000001</v>
      </c>
      <c r="J1300">
        <v>233.685</v>
      </c>
      <c r="K1300">
        <v>236.917</v>
      </c>
      <c r="L1300">
        <v>238.78700000000001</v>
      </c>
      <c r="M1300">
        <v>239.67500000000001</v>
      </c>
      <c r="N1300">
        <v>240.02099999999999</v>
      </c>
      <c r="O1300">
        <v>240.98599999999999</v>
      </c>
      <c r="P1300">
        <v>241.58600000000001</v>
      </c>
      <c r="Q1300">
        <v>242.601</v>
      </c>
      <c r="R1300">
        <v>244.423</v>
      </c>
      <c r="S1300">
        <v>245.94</v>
      </c>
      <c r="T1300">
        <v>246.47200000000001</v>
      </c>
      <c r="U1300">
        <v>247.78899999999999</v>
      </c>
      <c r="V1300">
        <v>247.46899999999999</v>
      </c>
      <c r="W1300">
        <v>248.86600000000001</v>
      </c>
      <c r="X1300">
        <v>250.565</v>
      </c>
      <c r="Y1300">
        <v>251.84700000000001</v>
      </c>
      <c r="Z1300">
        <v>252.631</v>
      </c>
      <c r="AA1300">
        <v>253.208</v>
      </c>
      <c r="AB1300">
        <v>253.548</v>
      </c>
      <c r="AC1300">
        <v>252.904</v>
      </c>
      <c r="AD1300">
        <v>253.61799999999999</v>
      </c>
      <c r="AE1300">
        <v>254.78100000000001</v>
      </c>
      <c r="AF1300">
        <v>254.21</v>
      </c>
      <c r="AG1300">
        <v>254.422</v>
      </c>
      <c r="AH1300">
        <v>257.11700000000002</v>
      </c>
    </row>
    <row r="1301" spans="1:34" x14ac:dyDescent="0.25">
      <c r="A1301" t="s">
        <v>337</v>
      </c>
      <c r="C1301">
        <v>240.70099999999999</v>
      </c>
      <c r="D1301">
        <v>254.256</v>
      </c>
      <c r="E1301">
        <v>264.959</v>
      </c>
      <c r="F1301">
        <v>268.82900000000001</v>
      </c>
      <c r="G1301">
        <v>275.709</v>
      </c>
      <c r="H1301">
        <v>272.517</v>
      </c>
      <c r="I1301">
        <v>275.59699999999998</v>
      </c>
      <c r="J1301">
        <v>278.75700000000001</v>
      </c>
      <c r="K1301">
        <v>280.27699999999999</v>
      </c>
      <c r="L1301">
        <v>280.86599999999999</v>
      </c>
      <c r="M1301">
        <v>280.947</v>
      </c>
      <c r="N1301">
        <v>280.22899999999998</v>
      </c>
      <c r="O1301">
        <v>279.90300000000002</v>
      </c>
      <c r="P1301">
        <v>280.31200000000001</v>
      </c>
      <c r="Q1301">
        <v>280.61099999999999</v>
      </c>
      <c r="R1301">
        <v>281.64800000000002</v>
      </c>
      <c r="S1301">
        <v>282.66800000000001</v>
      </c>
      <c r="T1301">
        <v>282.76600000000002</v>
      </c>
      <c r="U1301">
        <v>283.73200000000003</v>
      </c>
      <c r="V1301">
        <v>283.26</v>
      </c>
      <c r="W1301">
        <v>284.40600000000001</v>
      </c>
      <c r="X1301">
        <v>286.017</v>
      </c>
      <c r="Y1301">
        <v>286.92</v>
      </c>
      <c r="Z1301">
        <v>287.63200000000001</v>
      </c>
      <c r="AA1301">
        <v>288.24099999999999</v>
      </c>
      <c r="AB1301">
        <v>288.74400000000003</v>
      </c>
      <c r="AC1301">
        <v>288.32600000000002</v>
      </c>
      <c r="AD1301">
        <v>289.16699999999997</v>
      </c>
      <c r="AE1301">
        <v>290.27600000000001</v>
      </c>
      <c r="AF1301">
        <v>289.84500000000003</v>
      </c>
      <c r="AG1301">
        <v>290.25200000000001</v>
      </c>
      <c r="AH1301">
        <v>292.94799999999998</v>
      </c>
    </row>
    <row r="1302" spans="1:34" x14ac:dyDescent="0.25">
      <c r="A1302" t="s">
        <v>433</v>
      </c>
      <c r="C1302">
        <v>63.762999999999998</v>
      </c>
      <c r="D1302">
        <v>70.293000000000006</v>
      </c>
      <c r="E1302">
        <v>79.741</v>
      </c>
      <c r="F1302">
        <v>85.58</v>
      </c>
      <c r="G1302">
        <v>93.143000000000001</v>
      </c>
      <c r="H1302">
        <v>93.144999999999996</v>
      </c>
      <c r="I1302">
        <v>94.92</v>
      </c>
      <c r="J1302">
        <v>96.852999999999994</v>
      </c>
      <c r="K1302">
        <v>97.965999999999994</v>
      </c>
      <c r="L1302">
        <v>98.53</v>
      </c>
      <c r="M1302">
        <v>98.83</v>
      </c>
      <c r="N1302">
        <v>98.844999999999999</v>
      </c>
      <c r="O1302">
        <v>99.093999999999994</v>
      </c>
      <c r="P1302">
        <v>99.424000000000007</v>
      </c>
      <c r="Q1302">
        <v>99.84</v>
      </c>
      <c r="R1302">
        <v>100.43600000000001</v>
      </c>
      <c r="S1302">
        <v>101.017</v>
      </c>
      <c r="T1302">
        <v>101.294</v>
      </c>
      <c r="U1302">
        <v>101.69199999999999</v>
      </c>
      <c r="V1302">
        <v>101.468</v>
      </c>
      <c r="W1302">
        <v>101.771</v>
      </c>
      <c r="X1302">
        <v>102.304</v>
      </c>
      <c r="Y1302">
        <v>102.68600000000001</v>
      </c>
      <c r="Z1302">
        <v>102.871</v>
      </c>
      <c r="AA1302">
        <v>102.95099999999999</v>
      </c>
      <c r="AB1302">
        <v>102.896</v>
      </c>
      <c r="AC1302">
        <v>102.47</v>
      </c>
      <c r="AD1302">
        <v>102.581</v>
      </c>
      <c r="AE1302">
        <v>102.895</v>
      </c>
      <c r="AF1302">
        <v>102.52800000000001</v>
      </c>
      <c r="AG1302">
        <v>102.46299999999999</v>
      </c>
      <c r="AH1302">
        <v>103.35899999999999</v>
      </c>
    </row>
    <row r="1303" spans="1:34" x14ac:dyDescent="0.25">
      <c r="A1303" t="s">
        <v>432</v>
      </c>
      <c r="C1303">
        <v>37.472000000000001</v>
      </c>
      <c r="D1303">
        <v>37.357999999999997</v>
      </c>
      <c r="E1303">
        <v>39.905000000000001</v>
      </c>
      <c r="F1303">
        <v>36.249000000000002</v>
      </c>
      <c r="G1303">
        <v>44.271999999999998</v>
      </c>
      <c r="H1303">
        <v>42.320999999999998</v>
      </c>
      <c r="I1303">
        <v>41.780999999999999</v>
      </c>
      <c r="J1303">
        <v>41.296999999999997</v>
      </c>
      <c r="K1303">
        <v>40.921999999999997</v>
      </c>
      <c r="L1303">
        <v>40.511000000000003</v>
      </c>
      <c r="M1303">
        <v>40.185000000000002</v>
      </c>
      <c r="N1303">
        <v>39.799999999999997</v>
      </c>
      <c r="O1303">
        <v>39.356999999999999</v>
      </c>
      <c r="P1303">
        <v>38.856000000000002</v>
      </c>
      <c r="Q1303">
        <v>38.542999999999999</v>
      </c>
      <c r="R1303">
        <v>38.229999999999997</v>
      </c>
      <c r="S1303">
        <v>38.051000000000002</v>
      </c>
      <c r="T1303">
        <v>37.798000000000002</v>
      </c>
      <c r="U1303">
        <v>37.563000000000002</v>
      </c>
      <c r="V1303">
        <v>37.215000000000003</v>
      </c>
      <c r="W1303">
        <v>36.884</v>
      </c>
      <c r="X1303">
        <v>36.572000000000003</v>
      </c>
      <c r="Y1303">
        <v>36.28</v>
      </c>
      <c r="Z1303">
        <v>36</v>
      </c>
      <c r="AA1303">
        <v>35.625999999999998</v>
      </c>
      <c r="AB1303">
        <v>35.328000000000003</v>
      </c>
      <c r="AC1303">
        <v>34.954000000000001</v>
      </c>
      <c r="AD1303">
        <v>34.625999999999998</v>
      </c>
      <c r="AE1303">
        <v>34.259</v>
      </c>
      <c r="AF1303">
        <v>33.933999999999997</v>
      </c>
      <c r="AG1303">
        <v>33.603999999999999</v>
      </c>
      <c r="AH1303">
        <v>33.265000000000001</v>
      </c>
    </row>
    <row r="1304" spans="1:34" x14ac:dyDescent="0.25">
      <c r="A1304" t="s">
        <v>431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25">
      <c r="A1305" t="s">
        <v>286</v>
      </c>
      <c r="C1305">
        <v>864.69299999999998</v>
      </c>
      <c r="D1305">
        <v>907.56799999999998</v>
      </c>
      <c r="E1305">
        <v>947.48599999999999</v>
      </c>
      <c r="F1305">
        <v>988.33900000000006</v>
      </c>
      <c r="G1305">
        <v>1018.939</v>
      </c>
      <c r="H1305">
        <v>1009.606</v>
      </c>
      <c r="I1305">
        <v>1025.8320000000001</v>
      </c>
      <c r="J1305">
        <v>1042.9449999999999</v>
      </c>
      <c r="K1305">
        <v>1052.106</v>
      </c>
      <c r="L1305">
        <v>1056.2729999999999</v>
      </c>
      <c r="M1305">
        <v>1057.19</v>
      </c>
      <c r="N1305">
        <v>1055.548</v>
      </c>
      <c r="O1305">
        <v>1056.134</v>
      </c>
      <c r="P1305">
        <v>1057.2919999999999</v>
      </c>
      <c r="Q1305">
        <v>1059.489</v>
      </c>
      <c r="R1305">
        <v>1064.652</v>
      </c>
      <c r="S1305">
        <v>1069.3630000000001</v>
      </c>
      <c r="T1305">
        <v>1070.557</v>
      </c>
      <c r="U1305">
        <v>1074.356</v>
      </c>
      <c r="V1305">
        <v>1072.1610000000001</v>
      </c>
      <c r="W1305">
        <v>1075.9880000000001</v>
      </c>
      <c r="X1305">
        <v>1081.751</v>
      </c>
      <c r="Y1305">
        <v>1085.566</v>
      </c>
      <c r="Z1305">
        <v>1087.617</v>
      </c>
      <c r="AA1305">
        <v>1088.847</v>
      </c>
      <c r="AB1305">
        <v>1089.1949999999999</v>
      </c>
      <c r="AC1305">
        <v>1085.7470000000001</v>
      </c>
      <c r="AD1305">
        <v>1087.5930000000001</v>
      </c>
      <c r="AE1305">
        <v>1091.057</v>
      </c>
      <c r="AF1305">
        <v>1087.8630000000001</v>
      </c>
      <c r="AG1305">
        <v>1087.8510000000001</v>
      </c>
      <c r="AH1305">
        <v>1097.3810000000001</v>
      </c>
    </row>
    <row r="1307" spans="1:34" x14ac:dyDescent="0.25">
      <c r="A1307" t="s">
        <v>460</v>
      </c>
    </row>
    <row r="1308" spans="1:34" x14ac:dyDescent="0.25">
      <c r="A1308" t="s">
        <v>455</v>
      </c>
    </row>
    <row r="1309" spans="1:34" x14ac:dyDescent="0.25">
      <c r="A1309" t="s">
        <v>343</v>
      </c>
      <c r="C1309">
        <v>4.1900000000000004</v>
      </c>
      <c r="D1309">
        <v>3.9580000000000002</v>
      </c>
      <c r="E1309">
        <v>3.665</v>
      </c>
      <c r="F1309">
        <v>3.9220000000000002</v>
      </c>
      <c r="G1309">
        <v>3.742</v>
      </c>
      <c r="H1309">
        <v>3.5710000000000002</v>
      </c>
      <c r="I1309">
        <v>3.706</v>
      </c>
      <c r="J1309">
        <v>3.8370000000000002</v>
      </c>
      <c r="K1309">
        <v>3.9369999999999998</v>
      </c>
      <c r="L1309">
        <v>4.0250000000000004</v>
      </c>
      <c r="M1309">
        <v>4.085</v>
      </c>
      <c r="N1309">
        <v>4.1479999999999997</v>
      </c>
      <c r="O1309">
        <v>4.2270000000000003</v>
      </c>
      <c r="P1309">
        <v>4.3129999999999997</v>
      </c>
      <c r="Q1309">
        <v>4.3879999999999999</v>
      </c>
      <c r="R1309">
        <v>4.4790000000000001</v>
      </c>
      <c r="S1309">
        <v>4.5659999999999998</v>
      </c>
      <c r="T1309">
        <v>4.6369999999999996</v>
      </c>
      <c r="U1309">
        <v>4.7169999999999996</v>
      </c>
      <c r="V1309">
        <v>4.78</v>
      </c>
      <c r="W1309">
        <v>4.8680000000000003</v>
      </c>
      <c r="X1309">
        <v>4.9740000000000002</v>
      </c>
      <c r="Y1309">
        <v>5.0659999999999998</v>
      </c>
      <c r="Z1309">
        <v>5.1550000000000002</v>
      </c>
      <c r="AA1309">
        <v>5.2469999999999999</v>
      </c>
      <c r="AB1309">
        <v>5.3239999999999998</v>
      </c>
      <c r="AC1309">
        <v>5.3959999999999999</v>
      </c>
      <c r="AD1309">
        <v>5.4969999999999999</v>
      </c>
      <c r="AE1309">
        <v>5.6070000000000002</v>
      </c>
      <c r="AF1309">
        <v>5.6760000000000002</v>
      </c>
      <c r="AG1309">
        <v>5.7770000000000001</v>
      </c>
      <c r="AH1309">
        <v>5.9269999999999996</v>
      </c>
    </row>
    <row r="1310" spans="1:34" x14ac:dyDescent="0.25">
      <c r="A1310" t="s">
        <v>342</v>
      </c>
      <c r="C1310">
        <v>328.947</v>
      </c>
      <c r="D1310">
        <v>302.99200000000002</v>
      </c>
      <c r="E1310">
        <v>296.49700000000001</v>
      </c>
      <c r="F1310">
        <v>326.23599999999999</v>
      </c>
      <c r="G1310">
        <v>291.33499999999998</v>
      </c>
      <c r="H1310">
        <v>275.38099999999997</v>
      </c>
      <c r="I1310">
        <v>286.464</v>
      </c>
      <c r="J1310">
        <v>297.47399999999999</v>
      </c>
      <c r="K1310">
        <v>305.673</v>
      </c>
      <c r="L1310">
        <v>312.72199999999998</v>
      </c>
      <c r="M1310">
        <v>317.48599999999999</v>
      </c>
      <c r="N1310">
        <v>322.44</v>
      </c>
      <c r="O1310">
        <v>329.01499999999999</v>
      </c>
      <c r="P1310">
        <v>336.214</v>
      </c>
      <c r="Q1310">
        <v>342.63099999999997</v>
      </c>
      <c r="R1310">
        <v>350.41899999999998</v>
      </c>
      <c r="S1310">
        <v>357.77800000000002</v>
      </c>
      <c r="T1310">
        <v>364.04</v>
      </c>
      <c r="U1310">
        <v>370.94</v>
      </c>
      <c r="V1310">
        <v>376.42399999999998</v>
      </c>
      <c r="W1310">
        <v>384.161</v>
      </c>
      <c r="X1310">
        <v>393.39800000000002</v>
      </c>
      <c r="Y1310">
        <v>401.43200000000002</v>
      </c>
      <c r="Z1310">
        <v>409.10300000000001</v>
      </c>
      <c r="AA1310">
        <v>417.16800000000001</v>
      </c>
      <c r="AB1310">
        <v>423.88499999999999</v>
      </c>
      <c r="AC1310">
        <v>430.10399999999998</v>
      </c>
      <c r="AD1310">
        <v>438.8</v>
      </c>
      <c r="AE1310">
        <v>448.45800000000003</v>
      </c>
      <c r="AF1310">
        <v>454.49400000000003</v>
      </c>
      <c r="AG1310">
        <v>463.05599999999998</v>
      </c>
      <c r="AH1310">
        <v>476.21300000000002</v>
      </c>
    </row>
    <row r="1311" spans="1:34" x14ac:dyDescent="0.25">
      <c r="A1311" t="s">
        <v>340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25">
      <c r="A1312" t="s">
        <v>339</v>
      </c>
      <c r="C1312">
        <v>709.52800000000002</v>
      </c>
      <c r="D1312">
        <v>673.92600000000004</v>
      </c>
      <c r="E1312">
        <v>637.95399999999995</v>
      </c>
      <c r="F1312">
        <v>676.31299999999999</v>
      </c>
      <c r="G1312">
        <v>626.33699999999999</v>
      </c>
      <c r="H1312">
        <v>597.06799999999998</v>
      </c>
      <c r="I1312">
        <v>618.51700000000005</v>
      </c>
      <c r="J1312">
        <v>639.87900000000002</v>
      </c>
      <c r="K1312">
        <v>656.46900000000005</v>
      </c>
      <c r="L1312">
        <v>670.60599999999999</v>
      </c>
      <c r="M1312">
        <v>680.38</v>
      </c>
      <c r="N1312">
        <v>690.24300000000005</v>
      </c>
      <c r="O1312">
        <v>702.89099999999996</v>
      </c>
      <c r="P1312">
        <v>716.11800000000005</v>
      </c>
      <c r="Q1312">
        <v>727.36800000000005</v>
      </c>
      <c r="R1312">
        <v>740.28599999999994</v>
      </c>
      <c r="S1312">
        <v>752.471</v>
      </c>
      <c r="T1312">
        <v>761.70899999999995</v>
      </c>
      <c r="U1312">
        <v>772.54899999999998</v>
      </c>
      <c r="V1312">
        <v>780.21299999999997</v>
      </c>
      <c r="W1312">
        <v>792.17399999999998</v>
      </c>
      <c r="X1312">
        <v>806.80200000000002</v>
      </c>
      <c r="Y1312">
        <v>818.97299999999996</v>
      </c>
      <c r="Z1312">
        <v>830.41600000000005</v>
      </c>
      <c r="AA1312">
        <v>842.28300000000002</v>
      </c>
      <c r="AB1312">
        <v>851.62699999999995</v>
      </c>
      <c r="AC1312">
        <v>859.91</v>
      </c>
      <c r="AD1312">
        <v>872.65200000000004</v>
      </c>
      <c r="AE1312">
        <v>886.80799999999999</v>
      </c>
      <c r="AF1312">
        <v>894.32500000000005</v>
      </c>
      <c r="AG1312">
        <v>906.33699999999999</v>
      </c>
      <c r="AH1312">
        <v>926.25</v>
      </c>
    </row>
    <row r="1313" spans="1:34" x14ac:dyDescent="0.25">
      <c r="A1313" t="s">
        <v>338</v>
      </c>
      <c r="C1313">
        <v>55.173999999999999</v>
      </c>
      <c r="D1313">
        <v>52.872</v>
      </c>
      <c r="E1313">
        <v>50.503</v>
      </c>
      <c r="F1313">
        <v>53.235999999999997</v>
      </c>
      <c r="G1313">
        <v>49.037999999999997</v>
      </c>
      <c r="H1313">
        <v>46.484999999999999</v>
      </c>
      <c r="I1313">
        <v>47.664999999999999</v>
      </c>
      <c r="J1313">
        <v>48.706000000000003</v>
      </c>
      <c r="K1313">
        <v>49.546999999999997</v>
      </c>
      <c r="L1313">
        <v>49.896999999999998</v>
      </c>
      <c r="M1313">
        <v>50.094000000000001</v>
      </c>
      <c r="N1313">
        <v>50.250999999999998</v>
      </c>
      <c r="O1313">
        <v>50.677999999999997</v>
      </c>
      <c r="P1313">
        <v>51.039000000000001</v>
      </c>
      <c r="Q1313">
        <v>51.209000000000003</v>
      </c>
      <c r="R1313">
        <v>51.447000000000003</v>
      </c>
      <c r="S1313">
        <v>51.311</v>
      </c>
      <c r="T1313">
        <v>51.372</v>
      </c>
      <c r="U1313">
        <v>51.445999999999998</v>
      </c>
      <c r="V1313">
        <v>51.314</v>
      </c>
      <c r="W1313">
        <v>51.29</v>
      </c>
      <c r="X1313">
        <v>51.328000000000003</v>
      </c>
      <c r="Y1313">
        <v>51.234000000000002</v>
      </c>
      <c r="Z1313">
        <v>51.161000000000001</v>
      </c>
      <c r="AA1313">
        <v>51.192999999999998</v>
      </c>
      <c r="AB1313">
        <v>51.021999999999998</v>
      </c>
      <c r="AC1313">
        <v>50.752000000000002</v>
      </c>
      <c r="AD1313">
        <v>50.671999999999997</v>
      </c>
      <c r="AE1313">
        <v>50.741999999999997</v>
      </c>
      <c r="AF1313">
        <v>50.412999999999997</v>
      </c>
      <c r="AG1313">
        <v>50.256999999999998</v>
      </c>
      <c r="AH1313">
        <v>50.58</v>
      </c>
    </row>
    <row r="1314" spans="1:34" x14ac:dyDescent="0.25">
      <c r="A1314" t="s">
        <v>337</v>
      </c>
      <c r="C1314">
        <v>121.82599999999999</v>
      </c>
      <c r="D1314">
        <v>118.01300000000001</v>
      </c>
      <c r="E1314">
        <v>113.90300000000001</v>
      </c>
      <c r="F1314">
        <v>123.60299999999999</v>
      </c>
      <c r="G1314">
        <v>116.69499999999999</v>
      </c>
      <c r="H1314">
        <v>113.836</v>
      </c>
      <c r="I1314">
        <v>120.57899999999999</v>
      </c>
      <c r="J1314">
        <v>127.425</v>
      </c>
      <c r="K1314">
        <v>132.61799999999999</v>
      </c>
      <c r="L1314">
        <v>138.05099999999999</v>
      </c>
      <c r="M1314">
        <v>142.23400000000001</v>
      </c>
      <c r="N1314">
        <v>146.67099999999999</v>
      </c>
      <c r="O1314">
        <v>151.661</v>
      </c>
      <c r="P1314">
        <v>157.31800000000001</v>
      </c>
      <c r="Q1314">
        <v>162.89099999999999</v>
      </c>
      <c r="R1314">
        <v>169.67599999999999</v>
      </c>
      <c r="S1314">
        <v>176.23400000000001</v>
      </c>
      <c r="T1314">
        <v>182.42400000000001</v>
      </c>
      <c r="U1314">
        <v>188.59899999999999</v>
      </c>
      <c r="V1314">
        <v>194.70699999999999</v>
      </c>
      <c r="W1314">
        <v>201.887</v>
      </c>
      <c r="X1314">
        <v>210.125</v>
      </c>
      <c r="Y1314">
        <v>217.95500000000001</v>
      </c>
      <c r="Z1314">
        <v>225.65100000000001</v>
      </c>
      <c r="AA1314">
        <v>233.678</v>
      </c>
      <c r="AB1314">
        <v>241.16900000000001</v>
      </c>
      <c r="AC1314">
        <v>248.62700000000001</v>
      </c>
      <c r="AD1314">
        <v>257.57</v>
      </c>
      <c r="AE1314">
        <v>267.18700000000001</v>
      </c>
      <c r="AF1314">
        <v>275.01499999999999</v>
      </c>
      <c r="AG1314">
        <v>284.48399999999998</v>
      </c>
      <c r="AH1314">
        <v>296.71800000000002</v>
      </c>
    </row>
    <row r="1315" spans="1:34" x14ac:dyDescent="0.25">
      <c r="A1315" t="s">
        <v>286</v>
      </c>
      <c r="C1315">
        <v>1219.664</v>
      </c>
      <c r="D1315">
        <v>1151.761</v>
      </c>
      <c r="E1315">
        <v>1102.5229999999999</v>
      </c>
      <c r="F1315">
        <v>1183.31</v>
      </c>
      <c r="G1315">
        <v>1087.146</v>
      </c>
      <c r="H1315">
        <v>1036.3420000000001</v>
      </c>
      <c r="I1315">
        <v>1076.931</v>
      </c>
      <c r="J1315">
        <v>1117.3209999999999</v>
      </c>
      <c r="K1315">
        <v>1148.2439999999999</v>
      </c>
      <c r="L1315">
        <v>1175.3009999999999</v>
      </c>
      <c r="M1315">
        <v>1194.278</v>
      </c>
      <c r="N1315">
        <v>1213.7529999999999</v>
      </c>
      <c r="O1315">
        <v>1238.472</v>
      </c>
      <c r="P1315">
        <v>1265.002</v>
      </c>
      <c r="Q1315">
        <v>1288.4870000000001</v>
      </c>
      <c r="R1315">
        <v>1316.306</v>
      </c>
      <c r="S1315">
        <v>1342.3589999999999</v>
      </c>
      <c r="T1315">
        <v>1364.183</v>
      </c>
      <c r="U1315">
        <v>1388.25</v>
      </c>
      <c r="V1315">
        <v>1407.4380000000001</v>
      </c>
      <c r="W1315">
        <v>1434.3789999999999</v>
      </c>
      <c r="X1315">
        <v>1466.626</v>
      </c>
      <c r="Y1315">
        <v>1494.6610000000001</v>
      </c>
      <c r="Z1315">
        <v>1521.4870000000001</v>
      </c>
      <c r="AA1315">
        <v>1549.569</v>
      </c>
      <c r="AB1315">
        <v>1573.0260000000001</v>
      </c>
      <c r="AC1315">
        <v>1594.788</v>
      </c>
      <c r="AD1315">
        <v>1625.19</v>
      </c>
      <c r="AE1315">
        <v>1658.8009999999999</v>
      </c>
      <c r="AF1315">
        <v>1679.924</v>
      </c>
      <c r="AG1315">
        <v>1709.91</v>
      </c>
      <c r="AH1315">
        <v>1755.6880000000001</v>
      </c>
    </row>
    <row r="1316" spans="1:34" x14ac:dyDescent="0.25">
      <c r="A1316" t="s">
        <v>454</v>
      </c>
    </row>
    <row r="1317" spans="1:34" x14ac:dyDescent="0.25">
      <c r="A1317" t="s">
        <v>343</v>
      </c>
      <c r="C1317">
        <v>19.861000000000001</v>
      </c>
      <c r="D1317">
        <v>18.759</v>
      </c>
      <c r="E1317">
        <v>17.373999999999999</v>
      </c>
      <c r="F1317">
        <v>18.591000000000001</v>
      </c>
      <c r="G1317">
        <v>17.736000000000001</v>
      </c>
      <c r="H1317">
        <v>16.928000000000001</v>
      </c>
      <c r="I1317">
        <v>17.565000000000001</v>
      </c>
      <c r="J1317">
        <v>18.187000000000001</v>
      </c>
      <c r="K1317">
        <v>18.664999999999999</v>
      </c>
      <c r="L1317">
        <v>19.082000000000001</v>
      </c>
      <c r="M1317">
        <v>19.367999999999999</v>
      </c>
      <c r="N1317">
        <v>19.667000000000002</v>
      </c>
      <c r="O1317">
        <v>20.045999999999999</v>
      </c>
      <c r="P1317">
        <v>20.45</v>
      </c>
      <c r="Q1317">
        <v>20.81</v>
      </c>
      <c r="R1317">
        <v>21.24</v>
      </c>
      <c r="S1317">
        <v>21.652000000000001</v>
      </c>
      <c r="T1317">
        <v>21.992999999999999</v>
      </c>
      <c r="U1317">
        <v>22.37</v>
      </c>
      <c r="V1317">
        <v>22.672000000000001</v>
      </c>
      <c r="W1317">
        <v>23.087</v>
      </c>
      <c r="X1317">
        <v>23.593</v>
      </c>
      <c r="Y1317">
        <v>24.029</v>
      </c>
      <c r="Z1317">
        <v>24.452000000000002</v>
      </c>
      <c r="AA1317">
        <v>24.888000000000002</v>
      </c>
      <c r="AB1317">
        <v>25.254000000000001</v>
      </c>
      <c r="AC1317">
        <v>25.594000000000001</v>
      </c>
      <c r="AD1317">
        <v>26.073</v>
      </c>
      <c r="AE1317">
        <v>26.594999999999999</v>
      </c>
      <c r="AF1317">
        <v>26.923999999999999</v>
      </c>
      <c r="AG1317">
        <v>27.401</v>
      </c>
      <c r="AH1317">
        <v>28.114999999999998</v>
      </c>
    </row>
    <row r="1318" spans="1:34" x14ac:dyDescent="0.25">
      <c r="A1318" t="s">
        <v>342</v>
      </c>
      <c r="C1318">
        <v>5.2469999999999999</v>
      </c>
      <c r="D1318">
        <v>4.8949999999999996</v>
      </c>
      <c r="E1318">
        <v>4.827</v>
      </c>
      <c r="F1318">
        <v>5.2629999999999999</v>
      </c>
      <c r="G1318">
        <v>4.7519999999999998</v>
      </c>
      <c r="H1318">
        <v>4.524</v>
      </c>
      <c r="I1318">
        <v>4.6779999999999999</v>
      </c>
      <c r="J1318">
        <v>4.8310000000000004</v>
      </c>
      <c r="K1318">
        <v>4.944</v>
      </c>
      <c r="L1318">
        <v>5.0419999999999998</v>
      </c>
      <c r="M1318">
        <v>5.1070000000000002</v>
      </c>
      <c r="N1318">
        <v>5.1749999999999998</v>
      </c>
      <c r="O1318">
        <v>5.2670000000000003</v>
      </c>
      <c r="P1318">
        <v>5.367</v>
      </c>
      <c r="Q1318">
        <v>5.4569999999999999</v>
      </c>
      <c r="R1318">
        <v>5.5670000000000002</v>
      </c>
      <c r="S1318">
        <v>5.6710000000000003</v>
      </c>
      <c r="T1318">
        <v>5.7590000000000003</v>
      </c>
      <c r="U1318">
        <v>5.8570000000000002</v>
      </c>
      <c r="V1318">
        <v>5.9340000000000002</v>
      </c>
      <c r="W1318">
        <v>6.0439999999999996</v>
      </c>
      <c r="X1318">
        <v>6.1740000000000004</v>
      </c>
      <c r="Y1318">
        <v>6.2880000000000003</v>
      </c>
      <c r="Z1318">
        <v>6.3959999999999999</v>
      </c>
      <c r="AA1318">
        <v>6.51</v>
      </c>
      <c r="AB1318">
        <v>6.6050000000000004</v>
      </c>
      <c r="AC1318">
        <v>6.6929999999999996</v>
      </c>
      <c r="AD1318">
        <v>6.8159999999999998</v>
      </c>
      <c r="AE1318">
        <v>6.952</v>
      </c>
      <c r="AF1318">
        <v>7.0380000000000003</v>
      </c>
      <c r="AG1318">
        <v>7.1589999999999998</v>
      </c>
      <c r="AH1318">
        <v>7.3440000000000003</v>
      </c>
    </row>
    <row r="1319" spans="1:34" x14ac:dyDescent="0.25">
      <c r="A1319" t="s">
        <v>286</v>
      </c>
      <c r="C1319">
        <v>25.108000000000001</v>
      </c>
      <c r="D1319">
        <v>23.655000000000001</v>
      </c>
      <c r="E1319">
        <v>22.201000000000001</v>
      </c>
      <c r="F1319">
        <v>23.853999999999999</v>
      </c>
      <c r="G1319">
        <v>22.489000000000001</v>
      </c>
      <c r="H1319">
        <v>21.452000000000002</v>
      </c>
      <c r="I1319">
        <v>22.242999999999999</v>
      </c>
      <c r="J1319">
        <v>23.018000000000001</v>
      </c>
      <c r="K1319">
        <v>23.609000000000002</v>
      </c>
      <c r="L1319">
        <v>24.123999999999999</v>
      </c>
      <c r="M1319">
        <v>24.475000000000001</v>
      </c>
      <c r="N1319">
        <v>24.841999999999999</v>
      </c>
      <c r="O1319">
        <v>25.312999999999999</v>
      </c>
      <c r="P1319">
        <v>25.818000000000001</v>
      </c>
      <c r="Q1319">
        <v>26.266999999999999</v>
      </c>
      <c r="R1319">
        <v>26.806999999999999</v>
      </c>
      <c r="S1319">
        <v>27.323</v>
      </c>
      <c r="T1319">
        <v>27.751999999999999</v>
      </c>
      <c r="U1319">
        <v>28.225999999999999</v>
      </c>
      <c r="V1319">
        <v>28.606000000000002</v>
      </c>
      <c r="W1319">
        <v>29.131</v>
      </c>
      <c r="X1319">
        <v>29.766999999999999</v>
      </c>
      <c r="Y1319">
        <v>30.317</v>
      </c>
      <c r="Z1319">
        <v>30.847999999999999</v>
      </c>
      <c r="AA1319">
        <v>31.398</v>
      </c>
      <c r="AB1319">
        <v>31.859000000000002</v>
      </c>
      <c r="AC1319">
        <v>32.286999999999999</v>
      </c>
      <c r="AD1319">
        <v>32.889000000000003</v>
      </c>
      <c r="AE1319">
        <v>33.546999999999997</v>
      </c>
      <c r="AF1319">
        <v>33.962000000000003</v>
      </c>
      <c r="AG1319">
        <v>34.558999999999997</v>
      </c>
      <c r="AH1319">
        <v>35.459000000000003</v>
      </c>
    </row>
    <row r="1320" spans="1:34" x14ac:dyDescent="0.25">
      <c r="A1320" t="s">
        <v>453</v>
      </c>
    </row>
    <row r="1321" spans="1:34" x14ac:dyDescent="0.25">
      <c r="A1321" t="s">
        <v>343</v>
      </c>
      <c r="C1321">
        <v>117.949</v>
      </c>
      <c r="D1321">
        <v>107.401</v>
      </c>
      <c r="E1321">
        <v>98.537999999999997</v>
      </c>
      <c r="F1321">
        <v>104.279</v>
      </c>
      <c r="G1321">
        <v>101.04300000000001</v>
      </c>
      <c r="H1321">
        <v>97.129000000000005</v>
      </c>
      <c r="I1321">
        <v>99.988</v>
      </c>
      <c r="J1321">
        <v>102.831</v>
      </c>
      <c r="K1321">
        <v>104.91800000000001</v>
      </c>
      <c r="L1321">
        <v>106.636</v>
      </c>
      <c r="M1321">
        <v>107.604</v>
      </c>
      <c r="N1321">
        <v>108.637</v>
      </c>
      <c r="O1321">
        <v>110.134</v>
      </c>
      <c r="P1321">
        <v>111.794</v>
      </c>
      <c r="Q1321">
        <v>113.00700000000001</v>
      </c>
      <c r="R1321">
        <v>114.48399999999999</v>
      </c>
      <c r="S1321">
        <v>115.746</v>
      </c>
      <c r="T1321">
        <v>116.64700000000001</v>
      </c>
      <c r="U1321">
        <v>117.694</v>
      </c>
      <c r="V1321">
        <v>118.39100000000001</v>
      </c>
      <c r="W1321">
        <v>119.575</v>
      </c>
      <c r="X1321">
        <v>121.12</v>
      </c>
      <c r="Y1321">
        <v>122.301</v>
      </c>
      <c r="Z1321">
        <v>123.377</v>
      </c>
      <c r="AA1321">
        <v>124.548</v>
      </c>
      <c r="AB1321">
        <v>125.273</v>
      </c>
      <c r="AC1321">
        <v>125.925</v>
      </c>
      <c r="AD1321">
        <v>127.14</v>
      </c>
      <c r="AE1321">
        <v>128.56899999999999</v>
      </c>
      <c r="AF1321">
        <v>129.05799999999999</v>
      </c>
      <c r="AG1321">
        <v>130.15899999999999</v>
      </c>
      <c r="AH1321">
        <v>132.28299999999999</v>
      </c>
    </row>
    <row r="1322" spans="1:34" x14ac:dyDescent="0.25">
      <c r="A1322" t="s">
        <v>342</v>
      </c>
      <c r="C1322">
        <v>10.494</v>
      </c>
      <c r="D1322">
        <v>9.7910000000000004</v>
      </c>
      <c r="E1322">
        <v>9.6539999999999999</v>
      </c>
      <c r="F1322">
        <v>10.526999999999999</v>
      </c>
      <c r="G1322">
        <v>9.5050000000000008</v>
      </c>
      <c r="H1322">
        <v>9.0489999999999995</v>
      </c>
      <c r="I1322">
        <v>9.3569999999999993</v>
      </c>
      <c r="J1322">
        <v>9.6630000000000003</v>
      </c>
      <c r="K1322">
        <v>9.8889999999999993</v>
      </c>
      <c r="L1322">
        <v>10.084</v>
      </c>
      <c r="M1322">
        <v>10.214</v>
      </c>
      <c r="N1322">
        <v>10.351000000000001</v>
      </c>
      <c r="O1322">
        <v>10.532999999999999</v>
      </c>
      <c r="P1322">
        <v>10.734</v>
      </c>
      <c r="Q1322">
        <v>10.914</v>
      </c>
      <c r="R1322">
        <v>11.132999999999999</v>
      </c>
      <c r="S1322">
        <v>11.340999999999999</v>
      </c>
      <c r="T1322">
        <v>11.518000000000001</v>
      </c>
      <c r="U1322">
        <v>11.712999999999999</v>
      </c>
      <c r="V1322">
        <v>11.868</v>
      </c>
      <c r="W1322">
        <v>12.086</v>
      </c>
      <c r="X1322">
        <v>12.347</v>
      </c>
      <c r="Y1322">
        <v>12.574</v>
      </c>
      <c r="Z1322">
        <v>12.791</v>
      </c>
      <c r="AA1322">
        <v>13.019</v>
      </c>
      <c r="AB1322">
        <v>13.208</v>
      </c>
      <c r="AC1322">
        <v>13.384</v>
      </c>
      <c r="AD1322">
        <v>13.63</v>
      </c>
      <c r="AE1322">
        <v>13.903</v>
      </c>
      <c r="AF1322">
        <v>14.073</v>
      </c>
      <c r="AG1322">
        <v>14.315</v>
      </c>
      <c r="AH1322">
        <v>14.686999999999999</v>
      </c>
    </row>
    <row r="1323" spans="1:34" x14ac:dyDescent="0.25">
      <c r="A1323" t="s">
        <v>339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25">
      <c r="A1324" t="s">
        <v>338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25">
      <c r="A1325" t="s">
        <v>286</v>
      </c>
      <c r="C1325">
        <v>128.44300000000001</v>
      </c>
      <c r="D1325">
        <v>117.193</v>
      </c>
      <c r="E1325">
        <v>108.19199999999999</v>
      </c>
      <c r="F1325">
        <v>114.806</v>
      </c>
      <c r="G1325">
        <v>110.54900000000001</v>
      </c>
      <c r="H1325">
        <v>106.179</v>
      </c>
      <c r="I1325">
        <v>109.345</v>
      </c>
      <c r="J1325">
        <v>112.49299999999999</v>
      </c>
      <c r="K1325">
        <v>114.807</v>
      </c>
      <c r="L1325">
        <v>116.72</v>
      </c>
      <c r="M1325">
        <v>117.819</v>
      </c>
      <c r="N1325">
        <v>118.988</v>
      </c>
      <c r="O1325">
        <v>120.667</v>
      </c>
      <c r="P1325">
        <v>122.52800000000001</v>
      </c>
      <c r="Q1325">
        <v>123.92100000000001</v>
      </c>
      <c r="R1325">
        <v>125.617</v>
      </c>
      <c r="S1325">
        <v>127.086</v>
      </c>
      <c r="T1325">
        <v>128.16499999999999</v>
      </c>
      <c r="U1325">
        <v>129.40600000000001</v>
      </c>
      <c r="V1325">
        <v>130.25899999999999</v>
      </c>
      <c r="W1325">
        <v>131.661</v>
      </c>
      <c r="X1325">
        <v>133.46799999999999</v>
      </c>
      <c r="Y1325">
        <v>134.875</v>
      </c>
      <c r="Z1325">
        <v>136.167</v>
      </c>
      <c r="AA1325">
        <v>137.566</v>
      </c>
      <c r="AB1325">
        <v>138.482</v>
      </c>
      <c r="AC1325">
        <v>139.309</v>
      </c>
      <c r="AD1325">
        <v>140.77000000000001</v>
      </c>
      <c r="AE1325">
        <v>142.471</v>
      </c>
      <c r="AF1325">
        <v>143.13200000000001</v>
      </c>
      <c r="AG1325">
        <v>144.47399999999999</v>
      </c>
      <c r="AH1325">
        <v>146.97</v>
      </c>
    </row>
    <row r="1326" spans="1:34" x14ac:dyDescent="0.25">
      <c r="A1326" t="s">
        <v>452</v>
      </c>
    </row>
    <row r="1327" spans="1:34" x14ac:dyDescent="0.25">
      <c r="A1327" t="s">
        <v>343</v>
      </c>
      <c r="C1327">
        <v>2.1749999999999998</v>
      </c>
      <c r="D1327">
        <v>2.0539999999999998</v>
      </c>
      <c r="E1327">
        <v>1.9019999999999999</v>
      </c>
      <c r="F1327">
        <v>2.036</v>
      </c>
      <c r="G1327">
        <v>1.9419999999999999</v>
      </c>
      <c r="H1327">
        <v>1.8540000000000001</v>
      </c>
      <c r="I1327">
        <v>1.923</v>
      </c>
      <c r="J1327">
        <v>1.9910000000000001</v>
      </c>
      <c r="K1327">
        <v>2.044</v>
      </c>
      <c r="L1327">
        <v>2.09</v>
      </c>
      <c r="M1327">
        <v>2.121</v>
      </c>
      <c r="N1327">
        <v>2.1539999999999999</v>
      </c>
      <c r="O1327">
        <v>2.1949999999999998</v>
      </c>
      <c r="P1327">
        <v>2.2400000000000002</v>
      </c>
      <c r="Q1327">
        <v>2.2789999999999999</v>
      </c>
      <c r="R1327">
        <v>2.3260000000000001</v>
      </c>
      <c r="S1327">
        <v>2.371</v>
      </c>
      <c r="T1327">
        <v>2.4089999999999998</v>
      </c>
      <c r="U1327">
        <v>2.4500000000000002</v>
      </c>
      <c r="V1327">
        <v>2.4830000000000001</v>
      </c>
      <c r="W1327">
        <v>2.5289999999999999</v>
      </c>
      <c r="X1327">
        <v>2.5840000000000001</v>
      </c>
      <c r="Y1327">
        <v>2.6320000000000001</v>
      </c>
      <c r="Z1327">
        <v>2.6779999999999999</v>
      </c>
      <c r="AA1327">
        <v>2.726</v>
      </c>
      <c r="AB1327">
        <v>2.766</v>
      </c>
      <c r="AC1327">
        <v>2.8029999999999999</v>
      </c>
      <c r="AD1327">
        <v>2.8559999999999999</v>
      </c>
      <c r="AE1327">
        <v>2.9129999999999998</v>
      </c>
      <c r="AF1327">
        <v>2.9489999999999998</v>
      </c>
      <c r="AG1327">
        <v>3.0009999999999999</v>
      </c>
      <c r="AH1327">
        <v>3.0790000000000002</v>
      </c>
    </row>
    <row r="1328" spans="1:34" x14ac:dyDescent="0.25">
      <c r="A1328" t="s">
        <v>324</v>
      </c>
    </row>
    <row r="1329" spans="1:34" x14ac:dyDescent="0.25">
      <c r="A1329" t="s">
        <v>343</v>
      </c>
      <c r="C1329">
        <v>1.081</v>
      </c>
      <c r="D1329">
        <v>1.0209999999999999</v>
      </c>
      <c r="E1329">
        <v>0.94499999999999995</v>
      </c>
      <c r="F1329">
        <v>1.0109999999999999</v>
      </c>
      <c r="G1329">
        <v>0.96499999999999997</v>
      </c>
      <c r="H1329">
        <v>0.92100000000000004</v>
      </c>
      <c r="I1329">
        <v>0.95599999999999996</v>
      </c>
      <c r="J1329">
        <v>0.98899999999999999</v>
      </c>
      <c r="K1329">
        <v>1.0149999999999999</v>
      </c>
      <c r="L1329">
        <v>1.038</v>
      </c>
      <c r="M1329">
        <v>1.0529999999999999</v>
      </c>
      <c r="N1329">
        <v>1.07</v>
      </c>
      <c r="O1329">
        <v>1.0900000000000001</v>
      </c>
      <c r="P1329">
        <v>1.1120000000000001</v>
      </c>
      <c r="Q1329">
        <v>1.1319999999999999</v>
      </c>
      <c r="R1329">
        <v>1.155</v>
      </c>
      <c r="S1329">
        <v>1.177</v>
      </c>
      <c r="T1329">
        <v>1.196</v>
      </c>
      <c r="U1329">
        <v>1.216</v>
      </c>
      <c r="V1329">
        <v>1.232</v>
      </c>
      <c r="W1329">
        <v>1.2549999999999999</v>
      </c>
      <c r="X1329">
        <v>1.282</v>
      </c>
      <c r="Y1329">
        <v>1.306</v>
      </c>
      <c r="Z1329">
        <v>1.329</v>
      </c>
      <c r="AA1329">
        <v>1.353</v>
      </c>
      <c r="AB1329">
        <v>1.3720000000000001</v>
      </c>
      <c r="AC1329">
        <v>1.391</v>
      </c>
      <c r="AD1329">
        <v>1.417</v>
      </c>
      <c r="AE1329">
        <v>1.4450000000000001</v>
      </c>
      <c r="AF1329">
        <v>1.4630000000000001</v>
      </c>
      <c r="AG1329">
        <v>1.4890000000000001</v>
      </c>
      <c r="AH1329">
        <v>1.528</v>
      </c>
    </row>
    <row r="1330" spans="1:34" x14ac:dyDescent="0.25">
      <c r="A1330" t="s">
        <v>342</v>
      </c>
      <c r="C1330">
        <v>50.716000000000001</v>
      </c>
      <c r="D1330">
        <v>47.32</v>
      </c>
      <c r="E1330">
        <v>46.658000000000001</v>
      </c>
      <c r="F1330">
        <v>50.875</v>
      </c>
      <c r="G1330">
        <v>45.938000000000002</v>
      </c>
      <c r="H1330">
        <v>43.734000000000002</v>
      </c>
      <c r="I1330">
        <v>45.219000000000001</v>
      </c>
      <c r="J1330">
        <v>46.695999999999998</v>
      </c>
      <c r="K1330">
        <v>47.790999999999997</v>
      </c>
      <c r="L1330">
        <v>48.731999999999999</v>
      </c>
      <c r="M1330">
        <v>49.362000000000002</v>
      </c>
      <c r="N1330">
        <v>50.021000000000001</v>
      </c>
      <c r="O1330">
        <v>50.904000000000003</v>
      </c>
      <c r="P1330">
        <v>51.875</v>
      </c>
      <c r="Q1330">
        <v>52.741999999999997</v>
      </c>
      <c r="R1330">
        <v>53.8</v>
      </c>
      <c r="S1330">
        <v>54.802999999999997</v>
      </c>
      <c r="T1330">
        <v>55.658000000000001</v>
      </c>
      <c r="U1330">
        <v>56.6</v>
      </c>
      <c r="V1330">
        <v>57.348999999999997</v>
      </c>
      <c r="W1330">
        <v>58.405000000000001</v>
      </c>
      <c r="X1330">
        <v>59.665999999999997</v>
      </c>
      <c r="Y1330">
        <v>60.762999999999998</v>
      </c>
      <c r="Z1330">
        <v>61.81</v>
      </c>
      <c r="AA1330">
        <v>62.911000000000001</v>
      </c>
      <c r="AB1330">
        <v>63.826999999999998</v>
      </c>
      <c r="AC1330">
        <v>64.676000000000002</v>
      </c>
      <c r="AD1330">
        <v>65.863</v>
      </c>
      <c r="AE1330">
        <v>67.182000000000002</v>
      </c>
      <c r="AF1330">
        <v>68.004999999999995</v>
      </c>
      <c r="AG1330">
        <v>69.174000000000007</v>
      </c>
      <c r="AH1330">
        <v>70.97</v>
      </c>
    </row>
    <row r="1331" spans="1:34" x14ac:dyDescent="0.25">
      <c r="A1331" t="s">
        <v>339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25">
      <c r="A1332" t="s">
        <v>286</v>
      </c>
      <c r="C1332">
        <v>51.796999999999997</v>
      </c>
      <c r="D1332">
        <v>48.341000000000001</v>
      </c>
      <c r="E1332">
        <v>47.603000000000002</v>
      </c>
      <c r="F1332">
        <v>51.886000000000003</v>
      </c>
      <c r="G1332">
        <v>46.902999999999999</v>
      </c>
      <c r="H1332">
        <v>44.654000000000003</v>
      </c>
      <c r="I1332">
        <v>46.174999999999997</v>
      </c>
      <c r="J1332">
        <v>47.685000000000002</v>
      </c>
      <c r="K1332">
        <v>48.807000000000002</v>
      </c>
      <c r="L1332">
        <v>49.768999999999998</v>
      </c>
      <c r="M1332">
        <v>50.414999999999999</v>
      </c>
      <c r="N1332">
        <v>51.09</v>
      </c>
      <c r="O1332">
        <v>51.994</v>
      </c>
      <c r="P1332">
        <v>52.987000000000002</v>
      </c>
      <c r="Q1332">
        <v>53.874000000000002</v>
      </c>
      <c r="R1332">
        <v>54.954999999999998</v>
      </c>
      <c r="S1332">
        <v>55.98</v>
      </c>
      <c r="T1332">
        <v>56.853999999999999</v>
      </c>
      <c r="U1332">
        <v>57.816000000000003</v>
      </c>
      <c r="V1332">
        <v>58.581000000000003</v>
      </c>
      <c r="W1332">
        <v>59.66</v>
      </c>
      <c r="X1332">
        <v>60.948</v>
      </c>
      <c r="Y1332">
        <v>62.069000000000003</v>
      </c>
      <c r="Z1332">
        <v>63.139000000000003</v>
      </c>
      <c r="AA1332">
        <v>64.263000000000005</v>
      </c>
      <c r="AB1332">
        <v>65.2</v>
      </c>
      <c r="AC1332">
        <v>66.066999999999993</v>
      </c>
      <c r="AD1332">
        <v>67.28</v>
      </c>
      <c r="AE1332">
        <v>68.626999999999995</v>
      </c>
      <c r="AF1332">
        <v>69.468999999999994</v>
      </c>
      <c r="AG1332">
        <v>70.662999999999997</v>
      </c>
      <c r="AH1332">
        <v>72.498000000000005</v>
      </c>
    </row>
    <row r="1333" spans="1:34" x14ac:dyDescent="0.25">
      <c r="A1333" t="s">
        <v>451</v>
      </c>
    </row>
    <row r="1334" spans="1:34" x14ac:dyDescent="0.25">
      <c r="A1334" t="s">
        <v>433</v>
      </c>
      <c r="C1334">
        <v>109.806</v>
      </c>
      <c r="D1334">
        <v>93.14</v>
      </c>
      <c r="E1334">
        <v>79.218000000000004</v>
      </c>
      <c r="F1334">
        <v>95.6</v>
      </c>
      <c r="G1334">
        <v>72.811999999999998</v>
      </c>
      <c r="H1334">
        <v>59.482999999999997</v>
      </c>
      <c r="I1334">
        <v>70.504999999999995</v>
      </c>
      <c r="J1334">
        <v>80.707999999999998</v>
      </c>
      <c r="K1334">
        <v>86.875</v>
      </c>
      <c r="L1334">
        <v>91.953000000000003</v>
      </c>
      <c r="M1334">
        <v>95.528999999999996</v>
      </c>
      <c r="N1334">
        <v>98.911000000000001</v>
      </c>
      <c r="O1334">
        <v>103.376</v>
      </c>
      <c r="P1334">
        <v>108.345</v>
      </c>
      <c r="Q1334">
        <v>112.289</v>
      </c>
      <c r="R1334">
        <v>116.943</v>
      </c>
      <c r="S1334">
        <v>120.658</v>
      </c>
      <c r="T1334">
        <v>123.693</v>
      </c>
      <c r="U1334">
        <v>127.30200000000001</v>
      </c>
      <c r="V1334">
        <v>129.75299999999999</v>
      </c>
      <c r="W1334">
        <v>134.173</v>
      </c>
      <c r="X1334">
        <v>139.21799999999999</v>
      </c>
      <c r="Y1334">
        <v>143.44399999999999</v>
      </c>
      <c r="Z1334">
        <v>147.25800000000001</v>
      </c>
      <c r="AA1334">
        <v>151.655</v>
      </c>
      <c r="AB1334">
        <v>155.011</v>
      </c>
      <c r="AC1334">
        <v>157.94300000000001</v>
      </c>
      <c r="AD1334">
        <v>162.44800000000001</v>
      </c>
      <c r="AE1334">
        <v>167.916</v>
      </c>
      <c r="AF1334">
        <v>170.66399999999999</v>
      </c>
      <c r="AG1334">
        <v>174.875</v>
      </c>
      <c r="AH1334">
        <v>182.643</v>
      </c>
    </row>
    <row r="1335" spans="1:34" x14ac:dyDescent="0.25">
      <c r="A1335" t="s">
        <v>432</v>
      </c>
      <c r="C1335">
        <v>1758.021</v>
      </c>
      <c r="D1335">
        <v>1759.116</v>
      </c>
      <c r="E1335">
        <v>1876.41</v>
      </c>
      <c r="F1335">
        <v>2059.9029999999998</v>
      </c>
      <c r="G1335">
        <v>2080.0140000000001</v>
      </c>
      <c r="H1335">
        <v>1990.9659999999999</v>
      </c>
      <c r="I1335">
        <v>2065.7269999999999</v>
      </c>
      <c r="J1335">
        <v>2136.259</v>
      </c>
      <c r="K1335">
        <v>2177.6640000000002</v>
      </c>
      <c r="L1335">
        <v>2210.7959999999998</v>
      </c>
      <c r="M1335">
        <v>2234.2220000000002</v>
      </c>
      <c r="N1335">
        <v>2255.828</v>
      </c>
      <c r="O1335">
        <v>2286.2860000000001</v>
      </c>
      <c r="P1335">
        <v>2319.9450000000002</v>
      </c>
      <c r="Q1335">
        <v>2347.2649999999999</v>
      </c>
      <c r="R1335">
        <v>2378.9870000000001</v>
      </c>
      <c r="S1335">
        <v>2403.3580000000002</v>
      </c>
      <c r="T1335">
        <v>2424.2489999999998</v>
      </c>
      <c r="U1335">
        <v>2448.1379999999999</v>
      </c>
      <c r="V1335">
        <v>2463.2869999999998</v>
      </c>
      <c r="W1335">
        <v>2493.2089999999998</v>
      </c>
      <c r="X1335">
        <v>2527.509</v>
      </c>
      <c r="Y1335">
        <v>2556.8629999999998</v>
      </c>
      <c r="Z1335">
        <v>2582.181</v>
      </c>
      <c r="AA1335">
        <v>2612.4380000000001</v>
      </c>
      <c r="AB1335">
        <v>2634.6860000000001</v>
      </c>
      <c r="AC1335">
        <v>2653.5169999999998</v>
      </c>
      <c r="AD1335">
        <v>2683.4079999999999</v>
      </c>
      <c r="AE1335">
        <v>2721.6689999999999</v>
      </c>
      <c r="AF1335">
        <v>2739.402</v>
      </c>
      <c r="AG1335">
        <v>2766.7429999999999</v>
      </c>
      <c r="AH1335">
        <v>2821.45</v>
      </c>
    </row>
    <row r="1336" spans="1:34" x14ac:dyDescent="0.25">
      <c r="A1336" t="s">
        <v>431</v>
      </c>
      <c r="C1336">
        <v>573.30399999999997</v>
      </c>
      <c r="D1336">
        <v>514.18299999999999</v>
      </c>
      <c r="E1336">
        <v>511.00900000000001</v>
      </c>
      <c r="F1336">
        <v>469.39800000000002</v>
      </c>
      <c r="G1336">
        <v>528.70600000000002</v>
      </c>
      <c r="H1336">
        <v>486.84399999999999</v>
      </c>
      <c r="I1336">
        <v>487.93799999999999</v>
      </c>
      <c r="J1336">
        <v>488.58</v>
      </c>
      <c r="K1336">
        <v>488.88400000000001</v>
      </c>
      <c r="L1336">
        <v>489.31400000000002</v>
      </c>
      <c r="M1336">
        <v>489.733</v>
      </c>
      <c r="N1336">
        <v>490.23200000000003</v>
      </c>
      <c r="O1336">
        <v>490.79300000000001</v>
      </c>
      <c r="P1336">
        <v>491.36</v>
      </c>
      <c r="Q1336">
        <v>491.72699999999998</v>
      </c>
      <c r="R1336">
        <v>492.08499999999998</v>
      </c>
      <c r="S1336">
        <v>492.274</v>
      </c>
      <c r="T1336">
        <v>492.565</v>
      </c>
      <c r="U1336">
        <v>492.827</v>
      </c>
      <c r="V1336">
        <v>493.18</v>
      </c>
      <c r="W1336">
        <v>493.59100000000001</v>
      </c>
      <c r="X1336">
        <v>493.94600000000003</v>
      </c>
      <c r="Y1336">
        <v>494.298</v>
      </c>
      <c r="Z1336">
        <v>494.62400000000002</v>
      </c>
      <c r="AA1336">
        <v>495.05900000000003</v>
      </c>
      <c r="AB1336">
        <v>495.399</v>
      </c>
      <c r="AC1336">
        <v>495.79300000000001</v>
      </c>
      <c r="AD1336">
        <v>496.16399999999999</v>
      </c>
      <c r="AE1336">
        <v>496.601</v>
      </c>
      <c r="AF1336">
        <v>496.947</v>
      </c>
      <c r="AG1336">
        <v>497.31599999999997</v>
      </c>
      <c r="AH1336">
        <v>497.75799999999998</v>
      </c>
    </row>
    <row r="1337" spans="1:34" x14ac:dyDescent="0.25">
      <c r="A1337" t="s">
        <v>286</v>
      </c>
      <c r="C1337">
        <v>2441.1309999999999</v>
      </c>
      <c r="D1337">
        <v>2366.4389999999999</v>
      </c>
      <c r="E1337">
        <v>2466.6379999999999</v>
      </c>
      <c r="F1337">
        <v>2624.902</v>
      </c>
      <c r="G1337">
        <v>2681.5329999999999</v>
      </c>
      <c r="H1337">
        <v>2537.2919999999999</v>
      </c>
      <c r="I1337">
        <v>2624.1689999999999</v>
      </c>
      <c r="J1337">
        <v>2705.5479999999998</v>
      </c>
      <c r="K1337">
        <v>2753.424</v>
      </c>
      <c r="L1337">
        <v>2792.0630000000001</v>
      </c>
      <c r="M1337">
        <v>2819.4839999999999</v>
      </c>
      <c r="N1337">
        <v>2844.971</v>
      </c>
      <c r="O1337">
        <v>2880.4560000000001</v>
      </c>
      <c r="P1337">
        <v>2919.65</v>
      </c>
      <c r="Q1337">
        <v>2951.2809999999999</v>
      </c>
      <c r="R1337">
        <v>2988.0149999999999</v>
      </c>
      <c r="S1337">
        <v>3016.29</v>
      </c>
      <c r="T1337">
        <v>3040.5059999999999</v>
      </c>
      <c r="U1337">
        <v>3068.268</v>
      </c>
      <c r="V1337">
        <v>3086.22</v>
      </c>
      <c r="W1337">
        <v>3120.973</v>
      </c>
      <c r="X1337">
        <v>3160.6729999999998</v>
      </c>
      <c r="Y1337">
        <v>3194.6039999999998</v>
      </c>
      <c r="Z1337">
        <v>3224.0630000000001</v>
      </c>
      <c r="AA1337">
        <v>3259.152</v>
      </c>
      <c r="AB1337">
        <v>3285.096</v>
      </c>
      <c r="AC1337">
        <v>3307.2530000000002</v>
      </c>
      <c r="AD1337">
        <v>3342.0210000000002</v>
      </c>
      <c r="AE1337">
        <v>3386.1860000000001</v>
      </c>
      <c r="AF1337">
        <v>3407.0140000000001</v>
      </c>
      <c r="AG1337">
        <v>3438.9340000000002</v>
      </c>
      <c r="AH1337">
        <v>3501.8510000000001</v>
      </c>
    </row>
    <row r="1338" spans="1:34" x14ac:dyDescent="0.25">
      <c r="A1338" t="s">
        <v>459</v>
      </c>
    </row>
    <row r="1339" spans="1:34" x14ac:dyDescent="0.25">
      <c r="A1339" t="s">
        <v>343</v>
      </c>
      <c r="C1339">
        <v>145.256</v>
      </c>
      <c r="D1339">
        <v>133.19300000000001</v>
      </c>
      <c r="E1339">
        <v>122.425</v>
      </c>
      <c r="F1339">
        <v>129.839</v>
      </c>
      <c r="G1339">
        <v>125.428</v>
      </c>
      <c r="H1339">
        <v>120.40300000000001</v>
      </c>
      <c r="I1339">
        <v>124.13800000000001</v>
      </c>
      <c r="J1339">
        <v>127.83499999999999</v>
      </c>
      <c r="K1339">
        <v>130.578</v>
      </c>
      <c r="L1339">
        <v>132.87</v>
      </c>
      <c r="M1339">
        <v>134.23099999999999</v>
      </c>
      <c r="N1339">
        <v>135.67500000000001</v>
      </c>
      <c r="O1339">
        <v>137.69200000000001</v>
      </c>
      <c r="P1339">
        <v>139.90799999999999</v>
      </c>
      <c r="Q1339">
        <v>141.61600000000001</v>
      </c>
      <c r="R1339">
        <v>143.684</v>
      </c>
      <c r="S1339">
        <v>145.512</v>
      </c>
      <c r="T1339">
        <v>146.881</v>
      </c>
      <c r="U1339">
        <v>148.446</v>
      </c>
      <c r="V1339">
        <v>149.55799999999999</v>
      </c>
      <c r="W1339">
        <v>151.31299999999999</v>
      </c>
      <c r="X1339">
        <v>153.554</v>
      </c>
      <c r="Y1339">
        <v>155.334</v>
      </c>
      <c r="Z1339">
        <v>156.99100000000001</v>
      </c>
      <c r="AA1339">
        <v>158.761</v>
      </c>
      <c r="AB1339">
        <v>159.989</v>
      </c>
      <c r="AC1339">
        <v>161.10900000000001</v>
      </c>
      <c r="AD1339">
        <v>162.983</v>
      </c>
      <c r="AE1339">
        <v>165.12799999999999</v>
      </c>
      <c r="AF1339">
        <v>166.071</v>
      </c>
      <c r="AG1339">
        <v>167.82599999999999</v>
      </c>
      <c r="AH1339">
        <v>170.93199999999999</v>
      </c>
    </row>
    <row r="1340" spans="1:34" x14ac:dyDescent="0.25">
      <c r="A1340" t="s">
        <v>342</v>
      </c>
      <c r="C1340">
        <v>395.40300000000002</v>
      </c>
      <c r="D1340">
        <v>364.99900000000002</v>
      </c>
      <c r="E1340">
        <v>357.63600000000002</v>
      </c>
      <c r="F1340">
        <v>392.90100000000001</v>
      </c>
      <c r="G1340">
        <v>351.53</v>
      </c>
      <c r="H1340">
        <v>332.68900000000002</v>
      </c>
      <c r="I1340">
        <v>345.71800000000002</v>
      </c>
      <c r="J1340">
        <v>358.66300000000001</v>
      </c>
      <c r="K1340">
        <v>368.298</v>
      </c>
      <c r="L1340">
        <v>376.57900000000001</v>
      </c>
      <c r="M1340">
        <v>382.16899999999998</v>
      </c>
      <c r="N1340">
        <v>387.98700000000002</v>
      </c>
      <c r="O1340">
        <v>395.71899999999999</v>
      </c>
      <c r="P1340">
        <v>404.19</v>
      </c>
      <c r="Q1340">
        <v>411.74400000000003</v>
      </c>
      <c r="R1340">
        <v>420.91899999999998</v>
      </c>
      <c r="S1340">
        <v>429.59199999999998</v>
      </c>
      <c r="T1340">
        <v>436.97500000000002</v>
      </c>
      <c r="U1340">
        <v>445.10899999999998</v>
      </c>
      <c r="V1340">
        <v>451.57400000000001</v>
      </c>
      <c r="W1340">
        <v>460.69499999999999</v>
      </c>
      <c r="X1340">
        <v>471.58499999999998</v>
      </c>
      <c r="Y1340">
        <v>481.05700000000002</v>
      </c>
      <c r="Z1340">
        <v>490.1</v>
      </c>
      <c r="AA1340">
        <v>499.60700000000003</v>
      </c>
      <c r="AB1340">
        <v>507.52499999999998</v>
      </c>
      <c r="AC1340">
        <v>514.85799999999995</v>
      </c>
      <c r="AD1340">
        <v>525.10900000000004</v>
      </c>
      <c r="AE1340">
        <v>536.49400000000003</v>
      </c>
      <c r="AF1340">
        <v>543.61</v>
      </c>
      <c r="AG1340">
        <v>553.70299999999997</v>
      </c>
      <c r="AH1340">
        <v>569.21400000000006</v>
      </c>
    </row>
    <row r="1341" spans="1:34" x14ac:dyDescent="0.25">
      <c r="A1341" t="s">
        <v>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25">
      <c r="A1342" t="s">
        <v>339</v>
      </c>
      <c r="C1342">
        <v>709.52800000000002</v>
      </c>
      <c r="D1342">
        <v>673.92600000000004</v>
      </c>
      <c r="E1342">
        <v>637.95399999999995</v>
      </c>
      <c r="F1342">
        <v>676.31299999999999</v>
      </c>
      <c r="G1342">
        <v>626.33699999999999</v>
      </c>
      <c r="H1342">
        <v>597.06799999999998</v>
      </c>
      <c r="I1342">
        <v>618.51700000000005</v>
      </c>
      <c r="J1342">
        <v>639.87900000000002</v>
      </c>
      <c r="K1342">
        <v>656.46900000000005</v>
      </c>
      <c r="L1342">
        <v>670.60599999999999</v>
      </c>
      <c r="M1342">
        <v>680.38</v>
      </c>
      <c r="N1342">
        <v>690.24300000000005</v>
      </c>
      <c r="O1342">
        <v>702.89099999999996</v>
      </c>
      <c r="P1342">
        <v>716.11800000000005</v>
      </c>
      <c r="Q1342">
        <v>727.36800000000005</v>
      </c>
      <c r="R1342">
        <v>740.28599999999994</v>
      </c>
      <c r="S1342">
        <v>752.471</v>
      </c>
      <c r="T1342">
        <v>761.70899999999995</v>
      </c>
      <c r="U1342">
        <v>772.54899999999998</v>
      </c>
      <c r="V1342">
        <v>780.21299999999997</v>
      </c>
      <c r="W1342">
        <v>792.17399999999998</v>
      </c>
      <c r="X1342">
        <v>806.80200000000002</v>
      </c>
      <c r="Y1342">
        <v>818.97299999999996</v>
      </c>
      <c r="Z1342">
        <v>830.41600000000005</v>
      </c>
      <c r="AA1342">
        <v>842.28300000000002</v>
      </c>
      <c r="AB1342">
        <v>851.62699999999995</v>
      </c>
      <c r="AC1342">
        <v>859.91</v>
      </c>
      <c r="AD1342">
        <v>872.65200000000004</v>
      </c>
      <c r="AE1342">
        <v>886.80799999999999</v>
      </c>
      <c r="AF1342">
        <v>894.32500000000005</v>
      </c>
      <c r="AG1342">
        <v>906.33699999999999</v>
      </c>
      <c r="AH1342">
        <v>926.25</v>
      </c>
    </row>
    <row r="1343" spans="1:34" x14ac:dyDescent="0.25">
      <c r="A1343" t="s">
        <v>338</v>
      </c>
      <c r="C1343">
        <v>152.90899999999999</v>
      </c>
      <c r="D1343">
        <v>134.04599999999999</v>
      </c>
      <c r="E1343">
        <v>118.003</v>
      </c>
      <c r="F1343">
        <v>136.69499999999999</v>
      </c>
      <c r="G1343">
        <v>110.19</v>
      </c>
      <c r="H1343">
        <v>93.602999999999994</v>
      </c>
      <c r="I1343">
        <v>104.994</v>
      </c>
      <c r="J1343">
        <v>115.44199999999999</v>
      </c>
      <c r="K1343">
        <v>121.81100000000001</v>
      </c>
      <c r="L1343">
        <v>126.691</v>
      </c>
      <c r="M1343">
        <v>130.02000000000001</v>
      </c>
      <c r="N1343">
        <v>133.11699999999999</v>
      </c>
      <c r="O1343">
        <v>137.47499999999999</v>
      </c>
      <c r="P1343">
        <v>142.149</v>
      </c>
      <c r="Q1343">
        <v>145.74700000000001</v>
      </c>
      <c r="R1343">
        <v>150.01400000000001</v>
      </c>
      <c r="S1343">
        <v>153.02600000000001</v>
      </c>
      <c r="T1343">
        <v>155.60400000000001</v>
      </c>
      <c r="U1343">
        <v>158.76300000000001</v>
      </c>
      <c r="V1343">
        <v>160.59100000000001</v>
      </c>
      <c r="W1343">
        <v>164.49199999999999</v>
      </c>
      <c r="X1343">
        <v>169.04</v>
      </c>
      <c r="Y1343">
        <v>172.65700000000001</v>
      </c>
      <c r="Z1343">
        <v>175.941</v>
      </c>
      <c r="AA1343">
        <v>179.95699999999999</v>
      </c>
      <c r="AB1343">
        <v>182.827</v>
      </c>
      <c r="AC1343">
        <v>185.20599999999999</v>
      </c>
      <c r="AD1343">
        <v>189.208</v>
      </c>
      <c r="AE1343">
        <v>194.238</v>
      </c>
      <c r="AF1343">
        <v>196.34299999999999</v>
      </c>
      <c r="AG1343">
        <v>199.97499999999999</v>
      </c>
      <c r="AH1343">
        <v>207.41300000000001</v>
      </c>
    </row>
    <row r="1344" spans="1:34" x14ac:dyDescent="0.25">
      <c r="A1344" t="s">
        <v>337</v>
      </c>
      <c r="C1344">
        <v>1866.0260000000001</v>
      </c>
      <c r="D1344">
        <v>1863.3309999999999</v>
      </c>
      <c r="E1344">
        <v>1975.4079999999999</v>
      </c>
      <c r="F1344">
        <v>2166.91</v>
      </c>
      <c r="G1344">
        <v>2180.0309999999999</v>
      </c>
      <c r="H1344">
        <v>2089.3620000000001</v>
      </c>
      <c r="I1344">
        <v>2170.4360000000001</v>
      </c>
      <c r="J1344">
        <v>2247.482</v>
      </c>
      <c r="K1344">
        <v>2293.9029999999998</v>
      </c>
      <c r="L1344">
        <v>2332.38</v>
      </c>
      <c r="M1344">
        <v>2359.971</v>
      </c>
      <c r="N1344">
        <v>2385.973</v>
      </c>
      <c r="O1344">
        <v>2421.3290000000002</v>
      </c>
      <c r="P1344">
        <v>2460.5720000000001</v>
      </c>
      <c r="Q1344">
        <v>2493.4549999999999</v>
      </c>
      <c r="R1344">
        <v>2532.029</v>
      </c>
      <c r="S1344">
        <v>2563.069</v>
      </c>
      <c r="T1344">
        <v>2590.2689999999998</v>
      </c>
      <c r="U1344">
        <v>2620.4299999999998</v>
      </c>
      <c r="V1344">
        <v>2641.855</v>
      </c>
      <c r="W1344">
        <v>2679.0419999999999</v>
      </c>
      <c r="X1344">
        <v>2721.6460000000002</v>
      </c>
      <c r="Y1344">
        <v>2758.9140000000002</v>
      </c>
      <c r="Z1344">
        <v>2792.038</v>
      </c>
      <c r="AA1344">
        <v>2830.41</v>
      </c>
      <c r="AB1344">
        <v>2860.2489999999998</v>
      </c>
      <c r="AC1344">
        <v>2886.6489999999999</v>
      </c>
      <c r="AD1344">
        <v>2925.5709999999999</v>
      </c>
      <c r="AE1344">
        <v>2973.5410000000002</v>
      </c>
      <c r="AF1344">
        <v>2999.2260000000001</v>
      </c>
      <c r="AG1344">
        <v>3036.152</v>
      </c>
      <c r="AH1344">
        <v>3103.1779999999999</v>
      </c>
    </row>
    <row r="1345" spans="1:34" x14ac:dyDescent="0.25">
      <c r="A1345" t="s">
        <v>433</v>
      </c>
      <c r="C1345">
        <v>599.19600000000003</v>
      </c>
      <c r="D1345">
        <v>539.94600000000003</v>
      </c>
      <c r="E1345">
        <v>537.63300000000004</v>
      </c>
      <c r="F1345">
        <v>498.13600000000002</v>
      </c>
      <c r="G1345">
        <v>557.04499999999996</v>
      </c>
      <c r="H1345">
        <v>514.65</v>
      </c>
      <c r="I1345">
        <v>516.98299999999995</v>
      </c>
      <c r="J1345">
        <v>518.755</v>
      </c>
      <c r="K1345">
        <v>519.87400000000002</v>
      </c>
      <c r="L1345">
        <v>520.94000000000005</v>
      </c>
      <c r="M1345">
        <v>521.82100000000003</v>
      </c>
      <c r="N1345">
        <v>522.803</v>
      </c>
      <c r="O1345">
        <v>523.99</v>
      </c>
      <c r="P1345">
        <v>525.28700000000003</v>
      </c>
      <c r="Q1345">
        <v>526.17899999999997</v>
      </c>
      <c r="R1345">
        <v>527.096</v>
      </c>
      <c r="S1345">
        <v>527.74</v>
      </c>
      <c r="T1345">
        <v>528.42899999999997</v>
      </c>
      <c r="U1345">
        <v>529.12</v>
      </c>
      <c r="V1345">
        <v>529.79499999999996</v>
      </c>
      <c r="W1345">
        <v>530.61599999999999</v>
      </c>
      <c r="X1345">
        <v>531.43899999999996</v>
      </c>
      <c r="Y1345">
        <v>532.22299999999996</v>
      </c>
      <c r="Z1345">
        <v>532.89599999999996</v>
      </c>
      <c r="AA1345">
        <v>533.65499999999997</v>
      </c>
      <c r="AB1345">
        <v>534.21100000000001</v>
      </c>
      <c r="AC1345">
        <v>534.77599999999995</v>
      </c>
      <c r="AD1345">
        <v>535.48299999999995</v>
      </c>
      <c r="AE1345">
        <v>536.33600000000001</v>
      </c>
      <c r="AF1345">
        <v>536.87300000000005</v>
      </c>
      <c r="AG1345">
        <v>537.548</v>
      </c>
      <c r="AH1345">
        <v>538.55799999999999</v>
      </c>
    </row>
    <row r="1346" spans="1:34" x14ac:dyDescent="0.25">
      <c r="A1346" t="s">
        <v>432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25">
      <c r="A1347" t="s">
        <v>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25">
      <c r="A1348" t="s">
        <v>286</v>
      </c>
      <c r="C1348">
        <v>3868.3180000000002</v>
      </c>
      <c r="D1348">
        <v>3709.442</v>
      </c>
      <c r="E1348">
        <v>3749.06</v>
      </c>
      <c r="F1348">
        <v>4000.7939999999999</v>
      </c>
      <c r="G1348">
        <v>3950.5610000000001</v>
      </c>
      <c r="H1348">
        <v>3747.7739999999999</v>
      </c>
      <c r="I1348">
        <v>3880.7860000000001</v>
      </c>
      <c r="J1348">
        <v>4008.056</v>
      </c>
      <c r="K1348">
        <v>4090.9340000000002</v>
      </c>
      <c r="L1348">
        <v>4160.067</v>
      </c>
      <c r="M1348">
        <v>4208.5919999999996</v>
      </c>
      <c r="N1348">
        <v>4255.7979999999998</v>
      </c>
      <c r="O1348">
        <v>4319.0969999999998</v>
      </c>
      <c r="P1348">
        <v>4388.2240000000002</v>
      </c>
      <c r="Q1348">
        <v>4446.1080000000002</v>
      </c>
      <c r="R1348">
        <v>4514.027</v>
      </c>
      <c r="S1348">
        <v>4571.41</v>
      </c>
      <c r="T1348">
        <v>4619.8680000000004</v>
      </c>
      <c r="U1348">
        <v>4674.4170000000004</v>
      </c>
      <c r="V1348">
        <v>4713.5860000000002</v>
      </c>
      <c r="W1348">
        <v>4778.3329999999996</v>
      </c>
      <c r="X1348">
        <v>4854.0659999999998</v>
      </c>
      <c r="Y1348">
        <v>4919.1580000000004</v>
      </c>
      <c r="Z1348">
        <v>4978.3829999999998</v>
      </c>
      <c r="AA1348">
        <v>5044.674</v>
      </c>
      <c r="AB1348">
        <v>5096.4279999999999</v>
      </c>
      <c r="AC1348">
        <v>5142.5079999999998</v>
      </c>
      <c r="AD1348">
        <v>5211.0060000000003</v>
      </c>
      <c r="AE1348">
        <v>5292.5450000000001</v>
      </c>
      <c r="AF1348">
        <v>5336.4489999999996</v>
      </c>
      <c r="AG1348">
        <v>5401.5410000000002</v>
      </c>
      <c r="AH1348">
        <v>5515.5439999999999</v>
      </c>
    </row>
    <row r="1350" spans="1:34" x14ac:dyDescent="0.25">
      <c r="A1350" t="s">
        <v>458</v>
      </c>
    </row>
    <row r="1351" spans="1:34" x14ac:dyDescent="0.25">
      <c r="A1351" t="s">
        <v>455</v>
      </c>
    </row>
    <row r="1352" spans="1:34" x14ac:dyDescent="0.25">
      <c r="A1352" t="s">
        <v>343</v>
      </c>
      <c r="C1352">
        <v>4.2210000000000001</v>
      </c>
      <c r="D1352">
        <v>4.5010000000000003</v>
      </c>
      <c r="E1352">
        <v>4.415</v>
      </c>
      <c r="F1352">
        <v>4.6539999999999999</v>
      </c>
      <c r="G1352">
        <v>4.6740000000000004</v>
      </c>
      <c r="H1352">
        <v>4.6289999999999996</v>
      </c>
      <c r="I1352">
        <v>4.6840000000000002</v>
      </c>
      <c r="J1352">
        <v>4.8520000000000003</v>
      </c>
      <c r="K1352">
        <v>5.0199999999999996</v>
      </c>
      <c r="L1352">
        <v>5.141</v>
      </c>
      <c r="M1352">
        <v>5.22</v>
      </c>
      <c r="N1352">
        <v>5.2830000000000004</v>
      </c>
      <c r="O1352">
        <v>5.3680000000000003</v>
      </c>
      <c r="P1352">
        <v>5.48</v>
      </c>
      <c r="Q1352">
        <v>5.59</v>
      </c>
      <c r="R1352">
        <v>5.7130000000000001</v>
      </c>
      <c r="S1352">
        <v>5.835</v>
      </c>
      <c r="T1352">
        <v>5.9349999999999996</v>
      </c>
      <c r="U1352">
        <v>6.0449999999999999</v>
      </c>
      <c r="V1352">
        <v>6.1459999999999999</v>
      </c>
      <c r="W1352">
        <v>6.266</v>
      </c>
      <c r="X1352">
        <v>6.4089999999999998</v>
      </c>
      <c r="Y1352">
        <v>6.5359999999999996</v>
      </c>
      <c r="Z1352">
        <v>6.6550000000000002</v>
      </c>
      <c r="AA1352">
        <v>6.7830000000000004</v>
      </c>
      <c r="AB1352">
        <v>6.8979999999999997</v>
      </c>
      <c r="AC1352">
        <v>7.0140000000000002</v>
      </c>
      <c r="AD1352">
        <v>7.1529999999999996</v>
      </c>
      <c r="AE1352">
        <v>7.3070000000000004</v>
      </c>
      <c r="AF1352">
        <v>7.4240000000000004</v>
      </c>
      <c r="AG1352">
        <v>7.5620000000000003</v>
      </c>
      <c r="AH1352">
        <v>7.7530000000000001</v>
      </c>
    </row>
    <row r="1353" spans="1:34" x14ac:dyDescent="0.25">
      <c r="A1353" t="s">
        <v>342</v>
      </c>
      <c r="C1353">
        <v>86.284000000000006</v>
      </c>
      <c r="D1353">
        <v>90.510999999999996</v>
      </c>
      <c r="E1353">
        <v>94.225999999999999</v>
      </c>
      <c r="F1353">
        <v>101.126</v>
      </c>
      <c r="G1353">
        <v>95.959000000000003</v>
      </c>
      <c r="H1353">
        <v>94.665000000000006</v>
      </c>
      <c r="I1353">
        <v>95.408000000000001</v>
      </c>
      <c r="J1353">
        <v>98.417000000000002</v>
      </c>
      <c r="K1353">
        <v>101.43600000000001</v>
      </c>
      <c r="L1353">
        <v>103.5</v>
      </c>
      <c r="M1353">
        <v>104.738</v>
      </c>
      <c r="N1353">
        <v>105.679</v>
      </c>
      <c r="O1353">
        <v>107.099</v>
      </c>
      <c r="P1353">
        <v>109.069</v>
      </c>
      <c r="Q1353">
        <v>111.01900000000001</v>
      </c>
      <c r="R1353">
        <v>113.27800000000001</v>
      </c>
      <c r="S1353">
        <v>115.54</v>
      </c>
      <c r="T1353">
        <v>117.39</v>
      </c>
      <c r="U1353">
        <v>119.47</v>
      </c>
      <c r="V1353">
        <v>121.33</v>
      </c>
      <c r="W1353">
        <v>123.55500000000001</v>
      </c>
      <c r="X1353">
        <v>126.259</v>
      </c>
      <c r="Y1353">
        <v>128.631</v>
      </c>
      <c r="Z1353">
        <v>130.83600000000001</v>
      </c>
      <c r="AA1353">
        <v>133.19900000000001</v>
      </c>
      <c r="AB1353">
        <v>135.33099999999999</v>
      </c>
      <c r="AC1353">
        <v>137.45599999999999</v>
      </c>
      <c r="AD1353">
        <v>140.03100000000001</v>
      </c>
      <c r="AE1353">
        <v>142.893</v>
      </c>
      <c r="AF1353">
        <v>145.041</v>
      </c>
      <c r="AG1353">
        <v>147.57900000000001</v>
      </c>
      <c r="AH1353">
        <v>151.14599999999999</v>
      </c>
    </row>
    <row r="1354" spans="1:34" x14ac:dyDescent="0.25">
      <c r="A1354" t="s">
        <v>340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25">
      <c r="A1355" t="s">
        <v>339</v>
      </c>
      <c r="C1355">
        <v>344.94799999999998</v>
      </c>
      <c r="D1355">
        <v>369.96899999999999</v>
      </c>
      <c r="E1355">
        <v>370.45499999999998</v>
      </c>
      <c r="F1355">
        <v>386.58</v>
      </c>
      <c r="G1355">
        <v>375.58800000000002</v>
      </c>
      <c r="H1355">
        <v>371.37200000000001</v>
      </c>
      <c r="I1355">
        <v>374.57499999999999</v>
      </c>
      <c r="J1355">
        <v>386.42899999999997</v>
      </c>
      <c r="K1355">
        <v>398.48399999999998</v>
      </c>
      <c r="L1355">
        <v>407.04700000000003</v>
      </c>
      <c r="M1355">
        <v>412.00099999999998</v>
      </c>
      <c r="N1355">
        <v>416.01600000000002</v>
      </c>
      <c r="O1355">
        <v>421.54700000000003</v>
      </c>
      <c r="P1355">
        <v>429.05500000000001</v>
      </c>
      <c r="Q1355">
        <v>435.92899999999997</v>
      </c>
      <c r="R1355">
        <v>443.798</v>
      </c>
      <c r="S1355">
        <v>450.8</v>
      </c>
      <c r="T1355">
        <v>456.65699999999998</v>
      </c>
      <c r="U1355">
        <v>462.798</v>
      </c>
      <c r="V1355">
        <v>467.92700000000002</v>
      </c>
      <c r="W1355">
        <v>474.149</v>
      </c>
      <c r="X1355">
        <v>481.97199999999998</v>
      </c>
      <c r="Y1355">
        <v>488.40100000000001</v>
      </c>
      <c r="Z1355">
        <v>494.47899999999998</v>
      </c>
      <c r="AA1355">
        <v>501.07</v>
      </c>
      <c r="AB1355">
        <v>506.572</v>
      </c>
      <c r="AC1355">
        <v>511.91399999999999</v>
      </c>
      <c r="AD1355">
        <v>518.79999999999995</v>
      </c>
      <c r="AE1355">
        <v>526.64400000000001</v>
      </c>
      <c r="AF1355">
        <v>531.78700000000003</v>
      </c>
      <c r="AG1355">
        <v>538.23199999999997</v>
      </c>
      <c r="AH1355">
        <v>548.25800000000004</v>
      </c>
    </row>
    <row r="1356" spans="1:34" x14ac:dyDescent="0.25">
      <c r="A1356" t="s">
        <v>338</v>
      </c>
      <c r="C1356">
        <v>25.756</v>
      </c>
      <c r="D1356">
        <v>27.885999999999999</v>
      </c>
      <c r="E1356">
        <v>28.047000000000001</v>
      </c>
      <c r="F1356">
        <v>29.327000000000002</v>
      </c>
      <c r="G1356">
        <v>28.684999999999999</v>
      </c>
      <c r="H1356">
        <v>28.446000000000002</v>
      </c>
      <c r="I1356">
        <v>28.83</v>
      </c>
      <c r="J1356">
        <v>29.870999999999999</v>
      </c>
      <c r="K1356">
        <v>30.945</v>
      </c>
      <c r="L1356">
        <v>31.713999999999999</v>
      </c>
      <c r="M1356">
        <v>32.258000000000003</v>
      </c>
      <c r="N1356">
        <v>32.603999999999999</v>
      </c>
      <c r="O1356">
        <v>33.146999999999998</v>
      </c>
      <c r="P1356">
        <v>33.789000000000001</v>
      </c>
      <c r="Q1356">
        <v>34.411000000000001</v>
      </c>
      <c r="R1356">
        <v>35.088000000000001</v>
      </c>
      <c r="S1356">
        <v>35.823999999999998</v>
      </c>
      <c r="T1356">
        <v>36.418999999999997</v>
      </c>
      <c r="U1356">
        <v>37.003999999999998</v>
      </c>
      <c r="V1356">
        <v>37.664999999999999</v>
      </c>
      <c r="W1356">
        <v>38.328000000000003</v>
      </c>
      <c r="X1356">
        <v>39.040999999999997</v>
      </c>
      <c r="Y1356">
        <v>39.642000000000003</v>
      </c>
      <c r="Z1356">
        <v>40.289000000000001</v>
      </c>
      <c r="AA1356">
        <v>40.972999999999999</v>
      </c>
      <c r="AB1356">
        <v>41.573</v>
      </c>
      <c r="AC1356">
        <v>42.170999999999999</v>
      </c>
      <c r="AD1356">
        <v>42.878999999999998</v>
      </c>
      <c r="AE1356">
        <v>43.664999999999999</v>
      </c>
      <c r="AF1356">
        <v>44.24</v>
      </c>
      <c r="AG1356">
        <v>44.923000000000002</v>
      </c>
      <c r="AH1356">
        <v>45.908000000000001</v>
      </c>
    </row>
    <row r="1357" spans="1:34" x14ac:dyDescent="0.25">
      <c r="A1357" t="s">
        <v>337</v>
      </c>
      <c r="C1357">
        <v>58.712000000000003</v>
      </c>
      <c r="D1357">
        <v>64.158000000000001</v>
      </c>
      <c r="E1357">
        <v>65.138000000000005</v>
      </c>
      <c r="F1357">
        <v>69.358000000000004</v>
      </c>
      <c r="G1357">
        <v>69.236000000000004</v>
      </c>
      <c r="H1357">
        <v>69.444999999999993</v>
      </c>
      <c r="I1357">
        <v>71.69</v>
      </c>
      <c r="J1357">
        <v>75.956000000000003</v>
      </c>
      <c r="K1357">
        <v>80.061000000000007</v>
      </c>
      <c r="L1357">
        <v>83.14</v>
      </c>
      <c r="M1357">
        <v>85.766999999999996</v>
      </c>
      <c r="N1357">
        <v>87.873999999999995</v>
      </c>
      <c r="O1357">
        <v>90.468000000000004</v>
      </c>
      <c r="P1357">
        <v>93.572000000000003</v>
      </c>
      <c r="Q1357">
        <v>96.981999999999999</v>
      </c>
      <c r="R1357">
        <v>100.625</v>
      </c>
      <c r="S1357">
        <v>104.742</v>
      </c>
      <c r="T1357">
        <v>107.874</v>
      </c>
      <c r="U1357">
        <v>111.89700000000001</v>
      </c>
      <c r="V1357">
        <v>115.72799999999999</v>
      </c>
      <c r="W1357">
        <v>120.357</v>
      </c>
      <c r="X1357">
        <v>125.809</v>
      </c>
      <c r="Y1357">
        <v>131.07400000000001</v>
      </c>
      <c r="Z1357">
        <v>135.77500000000001</v>
      </c>
      <c r="AA1357">
        <v>140.739</v>
      </c>
      <c r="AB1357">
        <v>145.69800000000001</v>
      </c>
      <c r="AC1357">
        <v>150.786</v>
      </c>
      <c r="AD1357">
        <v>156.53899999999999</v>
      </c>
      <c r="AE1357">
        <v>162.73599999999999</v>
      </c>
      <c r="AF1357">
        <v>168.18299999999999</v>
      </c>
      <c r="AG1357">
        <v>174.232</v>
      </c>
      <c r="AH1357">
        <v>181.68100000000001</v>
      </c>
    </row>
    <row r="1358" spans="1:34" x14ac:dyDescent="0.25">
      <c r="A1358" t="s">
        <v>286</v>
      </c>
      <c r="C1358">
        <v>519.92100000000005</v>
      </c>
      <c r="D1358">
        <v>557.024</v>
      </c>
      <c r="E1358">
        <v>562.28200000000004</v>
      </c>
      <c r="F1358">
        <v>591.04600000000005</v>
      </c>
      <c r="G1358">
        <v>574.14099999999996</v>
      </c>
      <c r="H1358">
        <v>568.55600000000004</v>
      </c>
      <c r="I1358">
        <v>575.18799999999999</v>
      </c>
      <c r="J1358">
        <v>595.52499999999998</v>
      </c>
      <c r="K1358">
        <v>615.94600000000003</v>
      </c>
      <c r="L1358">
        <v>630.54100000000005</v>
      </c>
      <c r="M1358">
        <v>639.98400000000004</v>
      </c>
      <c r="N1358">
        <v>647.45699999999999</v>
      </c>
      <c r="O1358">
        <v>657.63</v>
      </c>
      <c r="P1358">
        <v>670.96400000000006</v>
      </c>
      <c r="Q1358">
        <v>683.93</v>
      </c>
      <c r="R1358">
        <v>698.50199999999995</v>
      </c>
      <c r="S1358">
        <v>712.74099999999999</v>
      </c>
      <c r="T1358">
        <v>724.27499999999998</v>
      </c>
      <c r="U1358">
        <v>737.21400000000006</v>
      </c>
      <c r="V1358">
        <v>748.79700000000003</v>
      </c>
      <c r="W1358">
        <v>762.654</v>
      </c>
      <c r="X1358">
        <v>779.49</v>
      </c>
      <c r="Y1358">
        <v>794.28499999999997</v>
      </c>
      <c r="Z1358">
        <v>808.03499999999997</v>
      </c>
      <c r="AA1358">
        <v>822.76400000000001</v>
      </c>
      <c r="AB1358">
        <v>836.07299999999998</v>
      </c>
      <c r="AC1358">
        <v>849.34</v>
      </c>
      <c r="AD1358">
        <v>865.40200000000004</v>
      </c>
      <c r="AE1358">
        <v>883.24400000000003</v>
      </c>
      <c r="AF1358">
        <v>896.67399999999998</v>
      </c>
      <c r="AG1358">
        <v>912.52800000000002</v>
      </c>
      <c r="AH1358">
        <v>934.74599999999998</v>
      </c>
    </row>
    <row r="1359" spans="1:34" x14ac:dyDescent="0.25">
      <c r="A1359" t="s">
        <v>454</v>
      </c>
    </row>
    <row r="1360" spans="1:34" x14ac:dyDescent="0.25">
      <c r="A1360" t="s">
        <v>343</v>
      </c>
      <c r="C1360">
        <v>8.4529999999999994</v>
      </c>
      <c r="D1360">
        <v>9.0150000000000006</v>
      </c>
      <c r="E1360">
        <v>8.843</v>
      </c>
      <c r="F1360">
        <v>9.3219999999999992</v>
      </c>
      <c r="G1360">
        <v>9.3610000000000007</v>
      </c>
      <c r="H1360">
        <v>9.2710000000000008</v>
      </c>
      <c r="I1360">
        <v>9.3819999999999997</v>
      </c>
      <c r="J1360">
        <v>9.718</v>
      </c>
      <c r="K1360">
        <v>10.055</v>
      </c>
      <c r="L1360">
        <v>10.297000000000001</v>
      </c>
      <c r="M1360">
        <v>10.455</v>
      </c>
      <c r="N1360">
        <v>10.581</v>
      </c>
      <c r="O1360">
        <v>10.752000000000001</v>
      </c>
      <c r="P1360">
        <v>10.975</v>
      </c>
      <c r="Q1360">
        <v>11.196</v>
      </c>
      <c r="R1360">
        <v>11.443</v>
      </c>
      <c r="S1360">
        <v>11.686999999999999</v>
      </c>
      <c r="T1360">
        <v>11.887</v>
      </c>
      <c r="U1360">
        <v>12.108000000000001</v>
      </c>
      <c r="V1360">
        <v>12.31</v>
      </c>
      <c r="W1360">
        <v>12.55</v>
      </c>
      <c r="X1360">
        <v>12.837999999999999</v>
      </c>
      <c r="Y1360">
        <v>13.093</v>
      </c>
      <c r="Z1360">
        <v>13.331</v>
      </c>
      <c r="AA1360">
        <v>13.586</v>
      </c>
      <c r="AB1360">
        <v>13.818</v>
      </c>
      <c r="AC1360">
        <v>14.048999999999999</v>
      </c>
      <c r="AD1360">
        <v>14.327</v>
      </c>
      <c r="AE1360">
        <v>14.635</v>
      </c>
      <c r="AF1360">
        <v>14.871</v>
      </c>
      <c r="AG1360">
        <v>15.147</v>
      </c>
      <c r="AH1360">
        <v>15.529</v>
      </c>
    </row>
    <row r="1361" spans="1:34" x14ac:dyDescent="0.25">
      <c r="A1361" t="s">
        <v>342</v>
      </c>
      <c r="C1361">
        <v>0.95899999999999996</v>
      </c>
      <c r="D1361">
        <v>1.0049999999999999</v>
      </c>
      <c r="E1361">
        <v>1.0469999999999999</v>
      </c>
      <c r="F1361">
        <v>1.123</v>
      </c>
      <c r="G1361">
        <v>1.0660000000000001</v>
      </c>
      <c r="H1361">
        <v>1.052</v>
      </c>
      <c r="I1361">
        <v>1.06</v>
      </c>
      <c r="J1361">
        <v>1.093</v>
      </c>
      <c r="K1361">
        <v>1.127</v>
      </c>
      <c r="L1361">
        <v>1.1499999999999999</v>
      </c>
      <c r="M1361">
        <v>1.1639999999999999</v>
      </c>
      <c r="N1361">
        <v>1.1739999999999999</v>
      </c>
      <c r="O1361">
        <v>1.19</v>
      </c>
      <c r="P1361">
        <v>1.212</v>
      </c>
      <c r="Q1361">
        <v>1.2330000000000001</v>
      </c>
      <c r="R1361">
        <v>1.258</v>
      </c>
      <c r="S1361">
        <v>1.284</v>
      </c>
      <c r="T1361">
        <v>1.304</v>
      </c>
      <c r="U1361">
        <v>1.327</v>
      </c>
      <c r="V1361">
        <v>1.3480000000000001</v>
      </c>
      <c r="W1361">
        <v>1.373</v>
      </c>
      <c r="X1361">
        <v>1.403</v>
      </c>
      <c r="Y1361">
        <v>1.429</v>
      </c>
      <c r="Z1361">
        <v>1.454</v>
      </c>
      <c r="AA1361">
        <v>1.48</v>
      </c>
      <c r="AB1361">
        <v>1.5029999999999999</v>
      </c>
      <c r="AC1361">
        <v>1.5269999999999999</v>
      </c>
      <c r="AD1361">
        <v>1.556</v>
      </c>
      <c r="AE1361">
        <v>1.587</v>
      </c>
      <c r="AF1361">
        <v>1.611</v>
      </c>
      <c r="AG1361">
        <v>1.64</v>
      </c>
      <c r="AH1361">
        <v>1.679</v>
      </c>
    </row>
    <row r="1362" spans="1:34" x14ac:dyDescent="0.25">
      <c r="A1362" t="s">
        <v>286</v>
      </c>
      <c r="C1362">
        <v>9.4120000000000008</v>
      </c>
      <c r="D1362">
        <v>10.02</v>
      </c>
      <c r="E1362">
        <v>9.89</v>
      </c>
      <c r="F1362">
        <v>10.445</v>
      </c>
      <c r="G1362">
        <v>10.427</v>
      </c>
      <c r="H1362">
        <v>10.321999999999999</v>
      </c>
      <c r="I1362">
        <v>10.442</v>
      </c>
      <c r="J1362">
        <v>10.811</v>
      </c>
      <c r="K1362">
        <v>11.180999999999999</v>
      </c>
      <c r="L1362">
        <v>11.446</v>
      </c>
      <c r="M1362">
        <v>11.619</v>
      </c>
      <c r="N1362">
        <v>11.755000000000001</v>
      </c>
      <c r="O1362">
        <v>11.942</v>
      </c>
      <c r="P1362">
        <v>12.186999999999999</v>
      </c>
      <c r="Q1362">
        <v>12.429</v>
      </c>
      <c r="R1362">
        <v>12.701000000000001</v>
      </c>
      <c r="S1362">
        <v>12.971</v>
      </c>
      <c r="T1362">
        <v>13.191000000000001</v>
      </c>
      <c r="U1362">
        <v>13.436</v>
      </c>
      <c r="V1362">
        <v>13.657999999999999</v>
      </c>
      <c r="W1362">
        <v>13.923</v>
      </c>
      <c r="X1362">
        <v>14.241</v>
      </c>
      <c r="Y1362">
        <v>14.522</v>
      </c>
      <c r="Z1362">
        <v>14.785</v>
      </c>
      <c r="AA1362">
        <v>15.066000000000001</v>
      </c>
      <c r="AB1362">
        <v>15.321</v>
      </c>
      <c r="AC1362">
        <v>15.576000000000001</v>
      </c>
      <c r="AD1362">
        <v>15.882999999999999</v>
      </c>
      <c r="AE1362">
        <v>16.222999999999999</v>
      </c>
      <c r="AF1362">
        <v>16.481999999999999</v>
      </c>
      <c r="AG1362">
        <v>16.786000000000001</v>
      </c>
      <c r="AH1362">
        <v>17.207999999999998</v>
      </c>
    </row>
    <row r="1363" spans="1:34" x14ac:dyDescent="0.25">
      <c r="A1363" t="s">
        <v>453</v>
      </c>
    </row>
    <row r="1364" spans="1:34" x14ac:dyDescent="0.25">
      <c r="A1364" t="s">
        <v>343</v>
      </c>
      <c r="C1364">
        <v>81.347999999999999</v>
      </c>
      <c r="D1364">
        <v>83.572000000000003</v>
      </c>
      <c r="E1364">
        <v>80.923000000000002</v>
      </c>
      <c r="F1364">
        <v>84.284000000000006</v>
      </c>
      <c r="G1364">
        <v>85.712999999999994</v>
      </c>
      <c r="H1364">
        <v>85.382999999999996</v>
      </c>
      <c r="I1364">
        <v>85.656999999999996</v>
      </c>
      <c r="J1364">
        <v>87.915000000000006</v>
      </c>
      <c r="K1364">
        <v>90.272999999999996</v>
      </c>
      <c r="L1364">
        <v>91.822999999999993</v>
      </c>
      <c r="M1364">
        <v>92.522999999999996</v>
      </c>
      <c r="N1364">
        <v>93.019000000000005</v>
      </c>
      <c r="O1364">
        <v>93.896000000000001</v>
      </c>
      <c r="P1364">
        <v>95.25</v>
      </c>
      <c r="Q1364">
        <v>96.375</v>
      </c>
      <c r="R1364">
        <v>97.680999999999997</v>
      </c>
      <c r="S1364">
        <v>98.88</v>
      </c>
      <c r="T1364">
        <v>99.731999999999999</v>
      </c>
      <c r="U1364">
        <v>100.667</v>
      </c>
      <c r="V1364">
        <v>101.473</v>
      </c>
      <c r="W1364">
        <v>102.39400000000001</v>
      </c>
      <c r="X1364">
        <v>103.68</v>
      </c>
      <c r="Y1364">
        <v>104.649</v>
      </c>
      <c r="Z1364">
        <v>105.53</v>
      </c>
      <c r="AA1364">
        <v>106.505</v>
      </c>
      <c r="AB1364">
        <v>107.209</v>
      </c>
      <c r="AC1364">
        <v>107.95399999999999</v>
      </c>
      <c r="AD1364">
        <v>108.979</v>
      </c>
      <c r="AE1364">
        <v>110.17</v>
      </c>
      <c r="AF1364">
        <v>110.819</v>
      </c>
      <c r="AG1364">
        <v>111.751</v>
      </c>
      <c r="AH1364">
        <v>113.303</v>
      </c>
    </row>
    <row r="1365" spans="1:34" x14ac:dyDescent="0.25">
      <c r="A1365" t="s">
        <v>342</v>
      </c>
      <c r="C1365">
        <v>3.835</v>
      </c>
      <c r="D1365">
        <v>4.0220000000000002</v>
      </c>
      <c r="E1365">
        <v>4.1870000000000003</v>
      </c>
      <c r="F1365">
        <v>4.4939999999999998</v>
      </c>
      <c r="G1365">
        <v>4.2640000000000002</v>
      </c>
      <c r="H1365">
        <v>4.2069999999999999</v>
      </c>
      <c r="I1365">
        <v>4.24</v>
      </c>
      <c r="J1365">
        <v>4.3739999999999997</v>
      </c>
      <c r="K1365">
        <v>4.508</v>
      </c>
      <c r="L1365">
        <v>4.5999999999999996</v>
      </c>
      <c r="M1365">
        <v>4.6550000000000002</v>
      </c>
      <c r="N1365">
        <v>4.6970000000000001</v>
      </c>
      <c r="O1365">
        <v>4.76</v>
      </c>
      <c r="P1365">
        <v>4.8470000000000004</v>
      </c>
      <c r="Q1365">
        <v>4.9340000000000002</v>
      </c>
      <c r="R1365">
        <v>5.0339999999999998</v>
      </c>
      <c r="S1365">
        <v>5.1349999999999998</v>
      </c>
      <c r="T1365">
        <v>5.2169999999999996</v>
      </c>
      <c r="U1365">
        <v>5.3090000000000002</v>
      </c>
      <c r="V1365">
        <v>5.3920000000000003</v>
      </c>
      <c r="W1365">
        <v>5.4909999999999997</v>
      </c>
      <c r="X1365">
        <v>5.6109999999999998</v>
      </c>
      <c r="Y1365">
        <v>5.7160000000000002</v>
      </c>
      <c r="Z1365">
        <v>5.8140000000000001</v>
      </c>
      <c r="AA1365">
        <v>5.9189999999999996</v>
      </c>
      <c r="AB1365">
        <v>6.0140000000000002</v>
      </c>
      <c r="AC1365">
        <v>6.109</v>
      </c>
      <c r="AD1365">
        <v>6.2229999999999999</v>
      </c>
      <c r="AE1365">
        <v>6.35</v>
      </c>
      <c r="AF1365">
        <v>6.4459999999999997</v>
      </c>
      <c r="AG1365">
        <v>6.5579999999999998</v>
      </c>
      <c r="AH1365">
        <v>6.7169999999999996</v>
      </c>
    </row>
    <row r="1366" spans="1:34" x14ac:dyDescent="0.25">
      <c r="A1366" t="s">
        <v>340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25">
      <c r="A1367" t="s">
        <v>339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25">
      <c r="A1368" t="s">
        <v>338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25">
      <c r="A1369" t="s">
        <v>286</v>
      </c>
      <c r="C1369">
        <v>85.183000000000007</v>
      </c>
      <c r="D1369">
        <v>87.593999999999994</v>
      </c>
      <c r="E1369">
        <v>85.111000000000004</v>
      </c>
      <c r="F1369">
        <v>88.778000000000006</v>
      </c>
      <c r="G1369">
        <v>89.977999999999994</v>
      </c>
      <c r="H1369">
        <v>89.59</v>
      </c>
      <c r="I1369">
        <v>89.897000000000006</v>
      </c>
      <c r="J1369">
        <v>92.289000000000001</v>
      </c>
      <c r="K1369">
        <v>94.781000000000006</v>
      </c>
      <c r="L1369">
        <v>96.421999999999997</v>
      </c>
      <c r="M1369">
        <v>97.177000000000007</v>
      </c>
      <c r="N1369">
        <v>97.715000000000003</v>
      </c>
      <c r="O1369">
        <v>98.656000000000006</v>
      </c>
      <c r="P1369">
        <v>100.09699999999999</v>
      </c>
      <c r="Q1369">
        <v>101.309</v>
      </c>
      <c r="R1369">
        <v>102.715</v>
      </c>
      <c r="S1369">
        <v>104.015</v>
      </c>
      <c r="T1369">
        <v>104.949</v>
      </c>
      <c r="U1369">
        <v>105.977</v>
      </c>
      <c r="V1369">
        <v>106.866</v>
      </c>
      <c r="W1369">
        <v>107.88500000000001</v>
      </c>
      <c r="X1369">
        <v>109.291</v>
      </c>
      <c r="Y1369">
        <v>110.366</v>
      </c>
      <c r="Z1369">
        <v>111.34399999999999</v>
      </c>
      <c r="AA1369">
        <v>112.42400000000001</v>
      </c>
      <c r="AB1369">
        <v>113.223</v>
      </c>
      <c r="AC1369">
        <v>114.062</v>
      </c>
      <c r="AD1369">
        <v>115.202</v>
      </c>
      <c r="AE1369">
        <v>116.52</v>
      </c>
      <c r="AF1369">
        <v>117.265</v>
      </c>
      <c r="AG1369">
        <v>118.31</v>
      </c>
      <c r="AH1369">
        <v>120.02</v>
      </c>
    </row>
    <row r="1370" spans="1:34" x14ac:dyDescent="0.25">
      <c r="A1370" t="s">
        <v>452</v>
      </c>
    </row>
    <row r="1371" spans="1:34" x14ac:dyDescent="0.25">
      <c r="A1371" t="s">
        <v>343</v>
      </c>
      <c r="C1371">
        <v>10.914</v>
      </c>
      <c r="D1371">
        <v>11.638999999999999</v>
      </c>
      <c r="E1371">
        <v>11.417</v>
      </c>
      <c r="F1371">
        <v>12.036</v>
      </c>
      <c r="G1371">
        <v>12.086</v>
      </c>
      <c r="H1371">
        <v>11.97</v>
      </c>
      <c r="I1371">
        <v>12.113</v>
      </c>
      <c r="J1371">
        <v>12.547000000000001</v>
      </c>
      <c r="K1371">
        <v>12.981999999999999</v>
      </c>
      <c r="L1371">
        <v>13.294</v>
      </c>
      <c r="M1371">
        <v>13.499000000000001</v>
      </c>
      <c r="N1371">
        <v>13.661</v>
      </c>
      <c r="O1371">
        <v>13.882</v>
      </c>
      <c r="P1371">
        <v>14.170999999999999</v>
      </c>
      <c r="Q1371">
        <v>14.455</v>
      </c>
      <c r="R1371">
        <v>14.773999999999999</v>
      </c>
      <c r="S1371">
        <v>15.09</v>
      </c>
      <c r="T1371">
        <v>15.347</v>
      </c>
      <c r="U1371">
        <v>15.632999999999999</v>
      </c>
      <c r="V1371">
        <v>15.894</v>
      </c>
      <c r="W1371">
        <v>16.204000000000001</v>
      </c>
      <c r="X1371">
        <v>16.574999999999999</v>
      </c>
      <c r="Y1371">
        <v>16.904</v>
      </c>
      <c r="Z1371">
        <v>17.212</v>
      </c>
      <c r="AA1371">
        <v>17.541</v>
      </c>
      <c r="AB1371">
        <v>17.84</v>
      </c>
      <c r="AC1371">
        <v>18.138999999999999</v>
      </c>
      <c r="AD1371">
        <v>18.498000000000001</v>
      </c>
      <c r="AE1371">
        <v>18.896000000000001</v>
      </c>
      <c r="AF1371">
        <v>19.2</v>
      </c>
      <c r="AG1371">
        <v>19.556000000000001</v>
      </c>
      <c r="AH1371">
        <v>20.05</v>
      </c>
    </row>
    <row r="1372" spans="1:34" x14ac:dyDescent="0.25">
      <c r="A1372" t="s">
        <v>324</v>
      </c>
    </row>
    <row r="1373" spans="1:34" x14ac:dyDescent="0.25">
      <c r="A1373" t="s">
        <v>343</v>
      </c>
      <c r="C1373">
        <v>1.5589999999999999</v>
      </c>
      <c r="D1373">
        <v>1.6619999999999999</v>
      </c>
      <c r="E1373">
        <v>1.63</v>
      </c>
      <c r="F1373">
        <v>1.7190000000000001</v>
      </c>
      <c r="G1373">
        <v>1.726</v>
      </c>
      <c r="H1373">
        <v>1.7090000000000001</v>
      </c>
      <c r="I1373">
        <v>1.73</v>
      </c>
      <c r="J1373">
        <v>1.792</v>
      </c>
      <c r="K1373">
        <v>1.8540000000000001</v>
      </c>
      <c r="L1373">
        <v>1.899</v>
      </c>
      <c r="M1373">
        <v>1.9279999999999999</v>
      </c>
      <c r="N1373">
        <v>1.9510000000000001</v>
      </c>
      <c r="O1373">
        <v>1.982</v>
      </c>
      <c r="P1373">
        <v>2.024</v>
      </c>
      <c r="Q1373">
        <v>2.0640000000000001</v>
      </c>
      <c r="R1373">
        <v>2.11</v>
      </c>
      <c r="S1373">
        <v>2.1549999999999998</v>
      </c>
      <c r="T1373">
        <v>2.1920000000000002</v>
      </c>
      <c r="U1373">
        <v>2.2330000000000001</v>
      </c>
      <c r="V1373">
        <v>2.27</v>
      </c>
      <c r="W1373">
        <v>2.3140000000000001</v>
      </c>
      <c r="X1373">
        <v>2.367</v>
      </c>
      <c r="Y1373">
        <v>2.4140000000000001</v>
      </c>
      <c r="Z1373">
        <v>2.4580000000000002</v>
      </c>
      <c r="AA1373">
        <v>2.5049999999999999</v>
      </c>
      <c r="AB1373">
        <v>2.548</v>
      </c>
      <c r="AC1373">
        <v>2.5910000000000002</v>
      </c>
      <c r="AD1373">
        <v>2.6419999999999999</v>
      </c>
      <c r="AE1373">
        <v>2.6989999999999998</v>
      </c>
      <c r="AF1373">
        <v>2.742</v>
      </c>
      <c r="AG1373">
        <v>2.7930000000000001</v>
      </c>
      <c r="AH1373">
        <v>2.863</v>
      </c>
    </row>
    <row r="1374" spans="1:34" x14ac:dyDescent="0.25">
      <c r="A1374" t="s">
        <v>342</v>
      </c>
      <c r="C1374">
        <v>41.225999999999999</v>
      </c>
      <c r="D1374">
        <v>43.246000000000002</v>
      </c>
      <c r="E1374">
        <v>45.021999999999998</v>
      </c>
      <c r="F1374">
        <v>48.319000000000003</v>
      </c>
      <c r="G1374">
        <v>45.85</v>
      </c>
      <c r="H1374">
        <v>45.231999999999999</v>
      </c>
      <c r="I1374">
        <v>45.588000000000001</v>
      </c>
      <c r="J1374">
        <v>47.026000000000003</v>
      </c>
      <c r="K1374">
        <v>48.469000000000001</v>
      </c>
      <c r="L1374">
        <v>49.456000000000003</v>
      </c>
      <c r="M1374">
        <v>50.048000000000002</v>
      </c>
      <c r="N1374">
        <v>50.497999999999998</v>
      </c>
      <c r="O1374">
        <v>51.177</v>
      </c>
      <c r="P1374">
        <v>52.119</v>
      </c>
      <c r="Q1374">
        <v>53.051000000000002</v>
      </c>
      <c r="R1374">
        <v>54.131999999999998</v>
      </c>
      <c r="S1374">
        <v>55.213000000000001</v>
      </c>
      <c r="T1374">
        <v>56.097000000000001</v>
      </c>
      <c r="U1374">
        <v>57.091999999999999</v>
      </c>
      <c r="V1374">
        <v>57.981000000000002</v>
      </c>
      <c r="W1374">
        <v>59.045000000000002</v>
      </c>
      <c r="X1374">
        <v>60.337000000000003</v>
      </c>
      <c r="Y1374">
        <v>61.472000000000001</v>
      </c>
      <c r="Z1374">
        <v>62.526000000000003</v>
      </c>
      <c r="AA1374">
        <v>63.655000000000001</v>
      </c>
      <c r="AB1374">
        <v>64.674999999999997</v>
      </c>
      <c r="AC1374">
        <v>65.691000000000003</v>
      </c>
      <c r="AD1374">
        <v>66.921999999999997</v>
      </c>
      <c r="AE1374">
        <v>68.290000000000006</v>
      </c>
      <c r="AF1374">
        <v>69.316999999999993</v>
      </c>
      <c r="AG1374">
        <v>70.531000000000006</v>
      </c>
      <c r="AH1374">
        <v>72.236000000000004</v>
      </c>
    </row>
    <row r="1375" spans="1:34" x14ac:dyDescent="0.25">
      <c r="A1375" t="s">
        <v>340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25">
      <c r="A1376" t="s">
        <v>339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25">
      <c r="A1377" t="s">
        <v>286</v>
      </c>
      <c r="C1377">
        <v>42.783999999999999</v>
      </c>
      <c r="D1377">
        <v>44.908000000000001</v>
      </c>
      <c r="E1377">
        <v>46.652000000000001</v>
      </c>
      <c r="F1377">
        <v>50.037999999999997</v>
      </c>
      <c r="G1377">
        <v>47.576000000000001</v>
      </c>
      <c r="H1377">
        <v>46.941000000000003</v>
      </c>
      <c r="I1377">
        <v>47.317999999999998</v>
      </c>
      <c r="J1377">
        <v>48.817999999999998</v>
      </c>
      <c r="K1377">
        <v>50.323</v>
      </c>
      <c r="L1377">
        <v>51.353999999999999</v>
      </c>
      <c r="M1377">
        <v>51.975999999999999</v>
      </c>
      <c r="N1377">
        <v>52.448999999999998</v>
      </c>
      <c r="O1377">
        <v>53.16</v>
      </c>
      <c r="P1377">
        <v>54.143000000000001</v>
      </c>
      <c r="Q1377">
        <v>55.116</v>
      </c>
      <c r="R1377">
        <v>56.241</v>
      </c>
      <c r="S1377">
        <v>57.368000000000002</v>
      </c>
      <c r="T1377">
        <v>58.289000000000001</v>
      </c>
      <c r="U1377">
        <v>59.323999999999998</v>
      </c>
      <c r="V1377">
        <v>60.250999999999998</v>
      </c>
      <c r="W1377">
        <v>61.359000000000002</v>
      </c>
      <c r="X1377">
        <v>62.704000000000001</v>
      </c>
      <c r="Y1377">
        <v>63.886000000000003</v>
      </c>
      <c r="Z1377">
        <v>64.983999999999995</v>
      </c>
      <c r="AA1377">
        <v>66.161000000000001</v>
      </c>
      <c r="AB1377">
        <v>67.222999999999999</v>
      </c>
      <c r="AC1377">
        <v>68.281000000000006</v>
      </c>
      <c r="AD1377">
        <v>69.563000000000002</v>
      </c>
      <c r="AE1377">
        <v>70.989000000000004</v>
      </c>
      <c r="AF1377">
        <v>72.058999999999997</v>
      </c>
      <c r="AG1377">
        <v>73.323999999999998</v>
      </c>
      <c r="AH1377">
        <v>75.099000000000004</v>
      </c>
    </row>
    <row r="1378" spans="1:34" x14ac:dyDescent="0.25">
      <c r="A1378" t="s">
        <v>451</v>
      </c>
    </row>
    <row r="1379" spans="1:34" x14ac:dyDescent="0.25">
      <c r="A1379" t="s">
        <v>433</v>
      </c>
      <c r="C1379">
        <v>53.881</v>
      </c>
      <c r="D1379">
        <v>57.341999999999999</v>
      </c>
      <c r="E1379">
        <v>58.234000000000002</v>
      </c>
      <c r="F1379">
        <v>58.164000000000001</v>
      </c>
      <c r="G1379">
        <v>57.816000000000003</v>
      </c>
      <c r="H1379">
        <v>56.965000000000003</v>
      </c>
      <c r="I1379">
        <v>56.935000000000002</v>
      </c>
      <c r="J1379">
        <v>57.856999999999999</v>
      </c>
      <c r="K1379">
        <v>58.942999999999998</v>
      </c>
      <c r="L1379">
        <v>59.655000000000001</v>
      </c>
      <c r="M1379">
        <v>59.968000000000004</v>
      </c>
      <c r="N1379">
        <v>60.149000000000001</v>
      </c>
      <c r="O1379">
        <v>60.491</v>
      </c>
      <c r="P1379">
        <v>61.183</v>
      </c>
      <c r="Q1379">
        <v>61.646000000000001</v>
      </c>
      <c r="R1379">
        <v>62.292999999999999</v>
      </c>
      <c r="S1379">
        <v>62.866999999999997</v>
      </c>
      <c r="T1379">
        <v>63.204999999999998</v>
      </c>
      <c r="U1379">
        <v>63.787999999999997</v>
      </c>
      <c r="V1379">
        <v>64.25</v>
      </c>
      <c r="W1379">
        <v>64.894000000000005</v>
      </c>
      <c r="X1379">
        <v>65.67</v>
      </c>
      <c r="Y1379">
        <v>66.212000000000003</v>
      </c>
      <c r="Z1379">
        <v>66.772999999999996</v>
      </c>
      <c r="AA1379">
        <v>67.418000000000006</v>
      </c>
      <c r="AB1379">
        <v>67.983000000000004</v>
      </c>
      <c r="AC1379">
        <v>68.548000000000002</v>
      </c>
      <c r="AD1379">
        <v>69.275000000000006</v>
      </c>
      <c r="AE1379">
        <v>70.06</v>
      </c>
      <c r="AF1379">
        <v>70.576999999999998</v>
      </c>
      <c r="AG1379">
        <v>71.262</v>
      </c>
      <c r="AH1379">
        <v>72.311000000000007</v>
      </c>
    </row>
    <row r="1380" spans="1:34" x14ac:dyDescent="0.25">
      <c r="A1380" t="s">
        <v>432</v>
      </c>
      <c r="C1380">
        <v>1158.405</v>
      </c>
      <c r="D1380">
        <v>1288.8209999999999</v>
      </c>
      <c r="E1380">
        <v>1433.5409999999999</v>
      </c>
      <c r="F1380">
        <v>1529.463</v>
      </c>
      <c r="G1380">
        <v>1614.16</v>
      </c>
      <c r="H1380">
        <v>1595.1769999999999</v>
      </c>
      <c r="I1380">
        <v>1605.664</v>
      </c>
      <c r="J1380">
        <v>1642.8219999999999</v>
      </c>
      <c r="K1380">
        <v>1680.1469999999999</v>
      </c>
      <c r="L1380">
        <v>1703.8869999999999</v>
      </c>
      <c r="M1380">
        <v>1714.586</v>
      </c>
      <c r="N1380">
        <v>1721.4290000000001</v>
      </c>
      <c r="O1380">
        <v>1734.5519999999999</v>
      </c>
      <c r="P1380">
        <v>1754.1110000000001</v>
      </c>
      <c r="Q1380">
        <v>1770.481</v>
      </c>
      <c r="R1380">
        <v>1790.7739999999999</v>
      </c>
      <c r="S1380">
        <v>1808.5239999999999</v>
      </c>
      <c r="T1380">
        <v>1821.2550000000001</v>
      </c>
      <c r="U1380">
        <v>1836.82</v>
      </c>
      <c r="V1380">
        <v>1847.575</v>
      </c>
      <c r="W1380">
        <v>1862.826</v>
      </c>
      <c r="X1380">
        <v>1884.2470000000001</v>
      </c>
      <c r="Y1380">
        <v>1900.4860000000001</v>
      </c>
      <c r="Z1380">
        <v>1914.8309999999999</v>
      </c>
      <c r="AA1380">
        <v>1931.1759999999999</v>
      </c>
      <c r="AB1380">
        <v>1943.579</v>
      </c>
      <c r="AC1380">
        <v>1955.116</v>
      </c>
      <c r="AD1380">
        <v>1972.547</v>
      </c>
      <c r="AE1380">
        <v>1993.5730000000001</v>
      </c>
      <c r="AF1380">
        <v>2004.2339999999999</v>
      </c>
      <c r="AG1380">
        <v>2019.873</v>
      </c>
      <c r="AH1380">
        <v>2049.02</v>
      </c>
    </row>
    <row r="1381" spans="1:34" x14ac:dyDescent="0.25">
      <c r="A1381" t="s">
        <v>431</v>
      </c>
      <c r="C1381">
        <v>20.003</v>
      </c>
      <c r="D1381">
        <v>20.077000000000002</v>
      </c>
      <c r="E1381">
        <v>20.797000000000001</v>
      </c>
      <c r="F1381">
        <v>18.651</v>
      </c>
      <c r="G1381">
        <v>21.939</v>
      </c>
      <c r="H1381">
        <v>20.834</v>
      </c>
      <c r="I1381">
        <v>20.280999999999999</v>
      </c>
      <c r="J1381">
        <v>20.123000000000001</v>
      </c>
      <c r="K1381">
        <v>20.193999999999999</v>
      </c>
      <c r="L1381">
        <v>20.175000000000001</v>
      </c>
      <c r="M1381">
        <v>20.082000000000001</v>
      </c>
      <c r="N1381">
        <v>19.968</v>
      </c>
      <c r="O1381">
        <v>19.850999999999999</v>
      </c>
      <c r="P1381">
        <v>19.783999999999999</v>
      </c>
      <c r="Q1381">
        <v>19.731000000000002</v>
      </c>
      <c r="R1381">
        <v>19.684999999999999</v>
      </c>
      <c r="S1381">
        <v>19.675000000000001</v>
      </c>
      <c r="T1381">
        <v>19.638000000000002</v>
      </c>
      <c r="U1381">
        <v>19.61</v>
      </c>
      <c r="V1381">
        <v>19.605</v>
      </c>
      <c r="W1381">
        <v>19.526</v>
      </c>
      <c r="X1381">
        <v>19.481999999999999</v>
      </c>
      <c r="Y1381">
        <v>19.422000000000001</v>
      </c>
      <c r="Z1381">
        <v>19.376000000000001</v>
      </c>
      <c r="AA1381">
        <v>19.315000000000001</v>
      </c>
      <c r="AB1381">
        <v>19.273</v>
      </c>
      <c r="AC1381">
        <v>19.253</v>
      </c>
      <c r="AD1381">
        <v>19.21</v>
      </c>
      <c r="AE1381">
        <v>19.14</v>
      </c>
      <c r="AF1381">
        <v>19.117999999999999</v>
      </c>
      <c r="AG1381">
        <v>19.079999999999998</v>
      </c>
      <c r="AH1381">
        <v>18.977</v>
      </c>
    </row>
    <row r="1382" spans="1:34" x14ac:dyDescent="0.25">
      <c r="A1382" t="s">
        <v>286</v>
      </c>
      <c r="C1382">
        <v>1232.289</v>
      </c>
      <c r="D1382">
        <v>1366.24</v>
      </c>
      <c r="E1382">
        <v>1512.5730000000001</v>
      </c>
      <c r="F1382">
        <v>1606.279</v>
      </c>
      <c r="G1382">
        <v>1693.914</v>
      </c>
      <c r="H1382">
        <v>1672.9770000000001</v>
      </c>
      <c r="I1382">
        <v>1682.88</v>
      </c>
      <c r="J1382">
        <v>1720.8019999999999</v>
      </c>
      <c r="K1382">
        <v>1759.2840000000001</v>
      </c>
      <c r="L1382">
        <v>1783.7159999999999</v>
      </c>
      <c r="M1382">
        <v>1794.6369999999999</v>
      </c>
      <c r="N1382">
        <v>1801.546</v>
      </c>
      <c r="O1382">
        <v>1814.894</v>
      </c>
      <c r="P1382">
        <v>1835.078</v>
      </c>
      <c r="Q1382">
        <v>1851.8579999999999</v>
      </c>
      <c r="R1382">
        <v>1872.751</v>
      </c>
      <c r="S1382">
        <v>1891.066</v>
      </c>
      <c r="T1382">
        <v>1904.098</v>
      </c>
      <c r="U1382">
        <v>1920.2180000000001</v>
      </c>
      <c r="V1382">
        <v>1931.43</v>
      </c>
      <c r="W1382">
        <v>1947.2460000000001</v>
      </c>
      <c r="X1382">
        <v>1969.4</v>
      </c>
      <c r="Y1382">
        <v>1986.12</v>
      </c>
      <c r="Z1382">
        <v>2000.98</v>
      </c>
      <c r="AA1382">
        <v>2017.9079999999999</v>
      </c>
      <c r="AB1382">
        <v>2030.836</v>
      </c>
      <c r="AC1382">
        <v>2042.9169999999999</v>
      </c>
      <c r="AD1382">
        <v>2061.0309999999999</v>
      </c>
      <c r="AE1382">
        <v>2082.7719999999999</v>
      </c>
      <c r="AF1382">
        <v>2093.9299999999998</v>
      </c>
      <c r="AG1382">
        <v>2110.2150000000001</v>
      </c>
      <c r="AH1382">
        <v>2140.3069999999998</v>
      </c>
    </row>
    <row r="1383" spans="1:34" x14ac:dyDescent="0.25">
      <c r="A1383" t="s">
        <v>457</v>
      </c>
    </row>
    <row r="1384" spans="1:34" x14ac:dyDescent="0.25">
      <c r="A1384" t="s">
        <v>343</v>
      </c>
      <c r="C1384">
        <v>106.495</v>
      </c>
      <c r="D1384">
        <v>110.389</v>
      </c>
      <c r="E1384">
        <v>107.229</v>
      </c>
      <c r="F1384">
        <v>112.015</v>
      </c>
      <c r="G1384">
        <v>113.559</v>
      </c>
      <c r="H1384">
        <v>112.961</v>
      </c>
      <c r="I1384">
        <v>113.566</v>
      </c>
      <c r="J1384">
        <v>116.824</v>
      </c>
      <c r="K1384">
        <v>120.18300000000001</v>
      </c>
      <c r="L1384">
        <v>122.453</v>
      </c>
      <c r="M1384">
        <v>123.625</v>
      </c>
      <c r="N1384">
        <v>124.495</v>
      </c>
      <c r="O1384">
        <v>125.88</v>
      </c>
      <c r="P1384">
        <v>127.9</v>
      </c>
      <c r="Q1384">
        <v>129.68</v>
      </c>
      <c r="R1384">
        <v>131.721</v>
      </c>
      <c r="S1384">
        <v>133.64599999999999</v>
      </c>
      <c r="T1384">
        <v>135.09299999999999</v>
      </c>
      <c r="U1384">
        <v>136.68700000000001</v>
      </c>
      <c r="V1384">
        <v>138.09399999999999</v>
      </c>
      <c r="W1384">
        <v>139.72800000000001</v>
      </c>
      <c r="X1384">
        <v>141.87</v>
      </c>
      <c r="Y1384">
        <v>143.59700000000001</v>
      </c>
      <c r="Z1384">
        <v>145.18700000000001</v>
      </c>
      <c r="AA1384">
        <v>146.91999999999999</v>
      </c>
      <c r="AB1384">
        <v>148.31299999999999</v>
      </c>
      <c r="AC1384">
        <v>149.74700000000001</v>
      </c>
      <c r="AD1384">
        <v>151.6</v>
      </c>
      <c r="AE1384">
        <v>153.70699999999999</v>
      </c>
      <c r="AF1384">
        <v>155.05600000000001</v>
      </c>
      <c r="AG1384">
        <v>156.809</v>
      </c>
      <c r="AH1384">
        <v>159.49700000000001</v>
      </c>
    </row>
    <row r="1385" spans="1:34" x14ac:dyDescent="0.25">
      <c r="A1385" t="s">
        <v>342</v>
      </c>
      <c r="C1385">
        <v>132.303</v>
      </c>
      <c r="D1385">
        <v>138.785</v>
      </c>
      <c r="E1385">
        <v>144.482</v>
      </c>
      <c r="F1385">
        <v>155.06299999999999</v>
      </c>
      <c r="G1385">
        <v>147.13999999999999</v>
      </c>
      <c r="H1385">
        <v>145.155</v>
      </c>
      <c r="I1385">
        <v>146.29599999999999</v>
      </c>
      <c r="J1385">
        <v>150.91</v>
      </c>
      <c r="K1385">
        <v>155.54</v>
      </c>
      <c r="L1385">
        <v>158.70500000000001</v>
      </c>
      <c r="M1385">
        <v>160.60400000000001</v>
      </c>
      <c r="N1385">
        <v>162.048</v>
      </c>
      <c r="O1385">
        <v>164.226</v>
      </c>
      <c r="P1385">
        <v>167.24700000000001</v>
      </c>
      <c r="Q1385">
        <v>170.23699999999999</v>
      </c>
      <c r="R1385">
        <v>173.703</v>
      </c>
      <c r="S1385">
        <v>177.17099999999999</v>
      </c>
      <c r="T1385">
        <v>180.00899999999999</v>
      </c>
      <c r="U1385">
        <v>183.19800000000001</v>
      </c>
      <c r="V1385">
        <v>186.05199999999999</v>
      </c>
      <c r="W1385">
        <v>189.46299999999999</v>
      </c>
      <c r="X1385">
        <v>193.61</v>
      </c>
      <c r="Y1385">
        <v>197.24799999999999</v>
      </c>
      <c r="Z1385">
        <v>200.63</v>
      </c>
      <c r="AA1385">
        <v>204.25399999999999</v>
      </c>
      <c r="AB1385">
        <v>207.524</v>
      </c>
      <c r="AC1385">
        <v>210.78200000000001</v>
      </c>
      <c r="AD1385">
        <v>214.73099999999999</v>
      </c>
      <c r="AE1385">
        <v>219.12</v>
      </c>
      <c r="AF1385">
        <v>222.41399999999999</v>
      </c>
      <c r="AG1385">
        <v>226.30799999999999</v>
      </c>
      <c r="AH1385">
        <v>231.77799999999999</v>
      </c>
    </row>
    <row r="1386" spans="1:34" x14ac:dyDescent="0.25">
      <c r="A1386" t="s">
        <v>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25">
      <c r="A1387" t="s">
        <v>339</v>
      </c>
      <c r="C1387">
        <v>344.94799999999998</v>
      </c>
      <c r="D1387">
        <v>369.96899999999999</v>
      </c>
      <c r="E1387">
        <v>370.45499999999998</v>
      </c>
      <c r="F1387">
        <v>386.58</v>
      </c>
      <c r="G1387">
        <v>375.58800000000002</v>
      </c>
      <c r="H1387">
        <v>371.37200000000001</v>
      </c>
      <c r="I1387">
        <v>374.57499999999999</v>
      </c>
      <c r="J1387">
        <v>386.42899999999997</v>
      </c>
      <c r="K1387">
        <v>398.48399999999998</v>
      </c>
      <c r="L1387">
        <v>407.04700000000003</v>
      </c>
      <c r="M1387">
        <v>412.00099999999998</v>
      </c>
      <c r="N1387">
        <v>416.01600000000002</v>
      </c>
      <c r="O1387">
        <v>421.54700000000003</v>
      </c>
      <c r="P1387">
        <v>429.05500000000001</v>
      </c>
      <c r="Q1387">
        <v>435.92899999999997</v>
      </c>
      <c r="R1387">
        <v>443.798</v>
      </c>
      <c r="S1387">
        <v>450.8</v>
      </c>
      <c r="T1387">
        <v>456.65699999999998</v>
      </c>
      <c r="U1387">
        <v>462.798</v>
      </c>
      <c r="V1387">
        <v>467.92700000000002</v>
      </c>
      <c r="W1387">
        <v>474.149</v>
      </c>
      <c r="X1387">
        <v>481.97199999999998</v>
      </c>
      <c r="Y1387">
        <v>488.40100000000001</v>
      </c>
      <c r="Z1387">
        <v>494.47899999999998</v>
      </c>
      <c r="AA1387">
        <v>501.07</v>
      </c>
      <c r="AB1387">
        <v>506.572</v>
      </c>
      <c r="AC1387">
        <v>511.91399999999999</v>
      </c>
      <c r="AD1387">
        <v>518.79999999999995</v>
      </c>
      <c r="AE1387">
        <v>526.64400000000001</v>
      </c>
      <c r="AF1387">
        <v>531.78700000000003</v>
      </c>
      <c r="AG1387">
        <v>538.23199999999997</v>
      </c>
      <c r="AH1387">
        <v>548.25800000000004</v>
      </c>
    </row>
    <row r="1388" spans="1:34" x14ac:dyDescent="0.25">
      <c r="A1388" t="s">
        <v>338</v>
      </c>
      <c r="C1388">
        <v>77.710999999999999</v>
      </c>
      <c r="D1388">
        <v>83.106999999999999</v>
      </c>
      <c r="E1388">
        <v>84.103999999999999</v>
      </c>
      <c r="F1388">
        <v>85.283000000000001</v>
      </c>
      <c r="G1388">
        <v>84.256</v>
      </c>
      <c r="H1388">
        <v>82.956999999999994</v>
      </c>
      <c r="I1388">
        <v>83.218999999999994</v>
      </c>
      <c r="J1388">
        <v>85.016999999999996</v>
      </c>
      <c r="K1388">
        <v>87.018000000000001</v>
      </c>
      <c r="L1388">
        <v>88.384</v>
      </c>
      <c r="M1388">
        <v>89.144000000000005</v>
      </c>
      <c r="N1388">
        <v>89.590999999999994</v>
      </c>
      <c r="O1388">
        <v>90.375</v>
      </c>
      <c r="P1388">
        <v>91.578999999999994</v>
      </c>
      <c r="Q1388">
        <v>92.548000000000002</v>
      </c>
      <c r="R1388">
        <v>93.745999999999995</v>
      </c>
      <c r="S1388">
        <v>94.92</v>
      </c>
      <c r="T1388">
        <v>95.751000000000005</v>
      </c>
      <c r="U1388">
        <v>96.792000000000002</v>
      </c>
      <c r="V1388">
        <v>97.795000000000002</v>
      </c>
      <c r="W1388">
        <v>98.975999999999999</v>
      </c>
      <c r="X1388">
        <v>100.328</v>
      </c>
      <c r="Y1388">
        <v>101.334</v>
      </c>
      <c r="Z1388">
        <v>102.429</v>
      </c>
      <c r="AA1388">
        <v>103.654</v>
      </c>
      <c r="AB1388">
        <v>104.727</v>
      </c>
      <c r="AC1388">
        <v>105.797</v>
      </c>
      <c r="AD1388">
        <v>107.117</v>
      </c>
      <c r="AE1388">
        <v>108.55500000000001</v>
      </c>
      <c r="AF1388">
        <v>109.545</v>
      </c>
      <c r="AG1388">
        <v>110.797</v>
      </c>
      <c r="AH1388">
        <v>112.673</v>
      </c>
    </row>
    <row r="1389" spans="1:34" x14ac:dyDescent="0.25">
      <c r="A1389" t="s">
        <v>337</v>
      </c>
      <c r="C1389">
        <v>1205.3409999999999</v>
      </c>
      <c r="D1389">
        <v>1339.8630000000001</v>
      </c>
      <c r="E1389">
        <v>1483.9580000000001</v>
      </c>
      <c r="F1389">
        <v>1583.0029999999999</v>
      </c>
      <c r="G1389">
        <v>1666.5150000000001</v>
      </c>
      <c r="H1389">
        <v>1647.894</v>
      </c>
      <c r="I1389">
        <v>1660.4369999999999</v>
      </c>
      <c r="J1389">
        <v>1701.373</v>
      </c>
      <c r="K1389">
        <v>1742.3820000000001</v>
      </c>
      <c r="L1389">
        <v>1768.8520000000001</v>
      </c>
      <c r="M1389">
        <v>1781.953</v>
      </c>
      <c r="N1389">
        <v>1790.7470000000001</v>
      </c>
      <c r="O1389">
        <v>1806.251</v>
      </c>
      <c r="P1389">
        <v>1828.6289999999999</v>
      </c>
      <c r="Q1389">
        <v>1848.107</v>
      </c>
      <c r="R1389">
        <v>1871.61</v>
      </c>
      <c r="S1389">
        <v>1893.0709999999999</v>
      </c>
      <c r="T1389">
        <v>1908.6</v>
      </c>
      <c r="U1389">
        <v>1927.825</v>
      </c>
      <c r="V1389">
        <v>1942.0889999999999</v>
      </c>
      <c r="W1389">
        <v>1961.5509999999999</v>
      </c>
      <c r="X1389">
        <v>1987.9359999999999</v>
      </c>
      <c r="Y1389">
        <v>2009.0260000000001</v>
      </c>
      <c r="Z1389">
        <v>2027.6679999999999</v>
      </c>
      <c r="AA1389">
        <v>2048.5259999999998</v>
      </c>
      <c r="AB1389">
        <v>2065.5120000000002</v>
      </c>
      <c r="AC1389">
        <v>2081.779</v>
      </c>
      <c r="AD1389">
        <v>2104.4920000000002</v>
      </c>
      <c r="AE1389">
        <v>2131.165</v>
      </c>
      <c r="AF1389">
        <v>2146.922</v>
      </c>
      <c r="AG1389">
        <v>2168.1579999999999</v>
      </c>
      <c r="AH1389">
        <v>2204.0230000000001</v>
      </c>
    </row>
    <row r="1390" spans="1:34" x14ac:dyDescent="0.25">
      <c r="A1390" t="s">
        <v>433</v>
      </c>
      <c r="C1390">
        <v>33.704999999999998</v>
      </c>
      <c r="D1390">
        <v>35.313000000000002</v>
      </c>
      <c r="E1390">
        <v>37.695999999999998</v>
      </c>
      <c r="F1390">
        <v>36.677</v>
      </c>
      <c r="G1390">
        <v>41.064999999999998</v>
      </c>
      <c r="H1390">
        <v>40.015999999999998</v>
      </c>
      <c r="I1390">
        <v>39.743000000000002</v>
      </c>
      <c r="J1390">
        <v>40.238999999999997</v>
      </c>
      <c r="K1390">
        <v>40.89</v>
      </c>
      <c r="L1390">
        <v>41.334000000000003</v>
      </c>
      <c r="M1390">
        <v>41.566000000000003</v>
      </c>
      <c r="N1390">
        <v>41.686999999999998</v>
      </c>
      <c r="O1390">
        <v>41.883000000000003</v>
      </c>
      <c r="P1390">
        <v>42.231000000000002</v>
      </c>
      <c r="Q1390">
        <v>42.595999999999997</v>
      </c>
      <c r="R1390">
        <v>43.107999999999997</v>
      </c>
      <c r="S1390">
        <v>43.640999999999998</v>
      </c>
      <c r="T1390">
        <v>44.04</v>
      </c>
      <c r="U1390">
        <v>44.502000000000002</v>
      </c>
      <c r="V1390">
        <v>44.94</v>
      </c>
      <c r="W1390">
        <v>45.402999999999999</v>
      </c>
      <c r="X1390">
        <v>45.984999999999999</v>
      </c>
      <c r="Y1390">
        <v>46.475999999999999</v>
      </c>
      <c r="Z1390">
        <v>46.947000000000003</v>
      </c>
      <c r="AA1390">
        <v>47.44</v>
      </c>
      <c r="AB1390">
        <v>47.868000000000002</v>
      </c>
      <c r="AC1390">
        <v>48.298000000000002</v>
      </c>
      <c r="AD1390">
        <v>48.841000000000001</v>
      </c>
      <c r="AE1390">
        <v>49.454000000000001</v>
      </c>
      <c r="AF1390">
        <v>49.886000000000003</v>
      </c>
      <c r="AG1390">
        <v>50.414999999999999</v>
      </c>
      <c r="AH1390">
        <v>51.201000000000001</v>
      </c>
    </row>
    <row r="1391" spans="1:34" x14ac:dyDescent="0.25">
      <c r="A1391" t="s">
        <v>432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25">
      <c r="A1392" t="s">
        <v>431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</row>
    <row r="1393" spans="1:34" x14ac:dyDescent="0.25">
      <c r="A1393" t="s">
        <v>286</v>
      </c>
      <c r="C1393">
        <v>1900.5039999999999</v>
      </c>
      <c r="D1393">
        <v>2077.4259999999999</v>
      </c>
      <c r="E1393">
        <v>2227.9250000000002</v>
      </c>
      <c r="F1393">
        <v>2358.6219999999998</v>
      </c>
      <c r="G1393">
        <v>2428.1219999999998</v>
      </c>
      <c r="H1393">
        <v>2400.355</v>
      </c>
      <c r="I1393">
        <v>2417.837</v>
      </c>
      <c r="J1393">
        <v>2480.7919999999999</v>
      </c>
      <c r="K1393">
        <v>2544.4969999999998</v>
      </c>
      <c r="L1393">
        <v>2586.7739999999999</v>
      </c>
      <c r="M1393">
        <v>2608.8919999999998</v>
      </c>
      <c r="N1393">
        <v>2624.5839999999998</v>
      </c>
      <c r="O1393">
        <v>2650.1619999999998</v>
      </c>
      <c r="P1393">
        <v>2686.64</v>
      </c>
      <c r="Q1393">
        <v>2719.0970000000002</v>
      </c>
      <c r="R1393">
        <v>2757.6849999999999</v>
      </c>
      <c r="S1393">
        <v>2793.2489999999998</v>
      </c>
      <c r="T1393">
        <v>2820.1489999999999</v>
      </c>
      <c r="U1393">
        <v>2851.8020000000001</v>
      </c>
      <c r="V1393">
        <v>2876.8960000000002</v>
      </c>
      <c r="W1393">
        <v>2909.27</v>
      </c>
      <c r="X1393">
        <v>2951.701</v>
      </c>
      <c r="Y1393">
        <v>2986.0830000000001</v>
      </c>
      <c r="Z1393">
        <v>3017.34</v>
      </c>
      <c r="AA1393">
        <v>3051.864</v>
      </c>
      <c r="AB1393">
        <v>3080.5169999999998</v>
      </c>
      <c r="AC1393">
        <v>3108.3159999999998</v>
      </c>
      <c r="AD1393">
        <v>3145.5810000000001</v>
      </c>
      <c r="AE1393">
        <v>3188.6439999999998</v>
      </c>
      <c r="AF1393">
        <v>3215.61</v>
      </c>
      <c r="AG1393">
        <v>3250.7179999999998</v>
      </c>
      <c r="AH1393">
        <v>3307.43</v>
      </c>
    </row>
    <row r="1395" spans="1:34" x14ac:dyDescent="0.25">
      <c r="A1395" t="s">
        <v>456</v>
      </c>
    </row>
    <row r="1396" spans="1:34" x14ac:dyDescent="0.25">
      <c r="A1396" t="s">
        <v>455</v>
      </c>
    </row>
    <row r="1397" spans="1:34" x14ac:dyDescent="0.25">
      <c r="A1397" t="s">
        <v>342</v>
      </c>
      <c r="C1397">
        <v>154.24299999999999</v>
      </c>
      <c r="D1397">
        <v>155.309</v>
      </c>
      <c r="E1397">
        <v>171.601</v>
      </c>
      <c r="F1397">
        <v>183.37</v>
      </c>
      <c r="G1397">
        <v>177.72900000000001</v>
      </c>
      <c r="H1397">
        <v>179.97300000000001</v>
      </c>
      <c r="I1397">
        <v>184.851</v>
      </c>
      <c r="J1397">
        <v>191.09800000000001</v>
      </c>
      <c r="K1397">
        <v>196.17699999999999</v>
      </c>
      <c r="L1397">
        <v>199.54400000000001</v>
      </c>
      <c r="M1397">
        <v>202.15600000000001</v>
      </c>
      <c r="N1397">
        <v>204.35400000000001</v>
      </c>
      <c r="O1397">
        <v>207.316</v>
      </c>
      <c r="P1397">
        <v>211.48</v>
      </c>
      <c r="Q1397">
        <v>214.846</v>
      </c>
      <c r="R1397">
        <v>218.70599999999999</v>
      </c>
      <c r="S1397">
        <v>222.57599999999999</v>
      </c>
      <c r="T1397">
        <v>225.619</v>
      </c>
      <c r="U1397">
        <v>228.125</v>
      </c>
      <c r="V1397">
        <v>230.624</v>
      </c>
      <c r="W1397">
        <v>231.327</v>
      </c>
      <c r="X1397">
        <v>232.59100000000001</v>
      </c>
      <c r="Y1397">
        <v>234.70400000000001</v>
      </c>
      <c r="Z1397">
        <v>235.44900000000001</v>
      </c>
      <c r="AA1397">
        <v>234.97</v>
      </c>
      <c r="AB1397">
        <v>233.642</v>
      </c>
      <c r="AC1397">
        <v>232.048</v>
      </c>
      <c r="AD1397">
        <v>231.59700000000001</v>
      </c>
      <c r="AE1397">
        <v>232.18</v>
      </c>
      <c r="AF1397">
        <v>231.50899999999999</v>
      </c>
      <c r="AG1397">
        <v>231.25200000000001</v>
      </c>
      <c r="AH1397">
        <v>232.47800000000001</v>
      </c>
    </row>
    <row r="1398" spans="1:34" x14ac:dyDescent="0.25">
      <c r="A1398" t="s">
        <v>340</v>
      </c>
      <c r="C1398">
        <v>39.909999999999997</v>
      </c>
      <c r="D1398">
        <v>41.177</v>
      </c>
      <c r="E1398">
        <v>43.834000000000003</v>
      </c>
      <c r="F1398">
        <v>45.612000000000002</v>
      </c>
      <c r="G1398">
        <v>45.447000000000003</v>
      </c>
      <c r="H1398">
        <v>46.185000000000002</v>
      </c>
      <c r="I1398">
        <v>47.576000000000001</v>
      </c>
      <c r="J1398">
        <v>49.396000000000001</v>
      </c>
      <c r="K1398">
        <v>50.904000000000003</v>
      </c>
      <c r="L1398">
        <v>51.917999999999999</v>
      </c>
      <c r="M1398">
        <v>52.765000000000001</v>
      </c>
      <c r="N1398">
        <v>53.499000000000002</v>
      </c>
      <c r="O1398">
        <v>54.389000000000003</v>
      </c>
      <c r="P1398">
        <v>55.603999999999999</v>
      </c>
      <c r="Q1398">
        <v>56.54</v>
      </c>
      <c r="R1398">
        <v>57.570999999999998</v>
      </c>
      <c r="S1398">
        <v>58.506999999999998</v>
      </c>
      <c r="T1398">
        <v>59.334000000000003</v>
      </c>
      <c r="U1398">
        <v>59.911999999999999</v>
      </c>
      <c r="V1398">
        <v>60.563000000000002</v>
      </c>
      <c r="W1398">
        <v>60.718000000000004</v>
      </c>
      <c r="X1398">
        <v>60.951999999999998</v>
      </c>
      <c r="Y1398">
        <v>61.405999999999999</v>
      </c>
      <c r="Z1398">
        <v>61.55</v>
      </c>
      <c r="AA1398">
        <v>61.383000000000003</v>
      </c>
      <c r="AB1398">
        <v>60.984000000000002</v>
      </c>
      <c r="AC1398">
        <v>60.52</v>
      </c>
      <c r="AD1398">
        <v>60.35</v>
      </c>
      <c r="AE1398">
        <v>60.444000000000003</v>
      </c>
      <c r="AF1398">
        <v>60.218000000000004</v>
      </c>
      <c r="AG1398">
        <v>60.1</v>
      </c>
      <c r="AH1398">
        <v>60.365000000000002</v>
      </c>
    </row>
    <row r="1399" spans="1:34" x14ac:dyDescent="0.25">
      <c r="A1399" t="s">
        <v>339</v>
      </c>
      <c r="C1399">
        <v>2.9380000000000002</v>
      </c>
      <c r="D1399">
        <v>3.0089999999999999</v>
      </c>
      <c r="E1399">
        <v>3.2080000000000002</v>
      </c>
      <c r="F1399">
        <v>3.3479999999999999</v>
      </c>
      <c r="G1399">
        <v>3.3250000000000002</v>
      </c>
      <c r="H1399">
        <v>3.3929999999999998</v>
      </c>
      <c r="I1399">
        <v>3.49</v>
      </c>
      <c r="J1399">
        <v>3.589</v>
      </c>
      <c r="K1399">
        <v>3.6859999999999999</v>
      </c>
      <c r="L1399">
        <v>3.7519999999999998</v>
      </c>
      <c r="M1399">
        <v>3.8130000000000002</v>
      </c>
      <c r="N1399">
        <v>3.87</v>
      </c>
      <c r="O1399">
        <v>3.9209999999999998</v>
      </c>
      <c r="P1399">
        <v>4.0019999999999998</v>
      </c>
      <c r="Q1399">
        <v>4.0640000000000001</v>
      </c>
      <c r="R1399">
        <v>4.0979999999999999</v>
      </c>
      <c r="S1399">
        <v>4.1710000000000003</v>
      </c>
      <c r="T1399">
        <v>4.26</v>
      </c>
      <c r="U1399">
        <v>4.2619999999999996</v>
      </c>
      <c r="V1399">
        <v>4.3049999999999997</v>
      </c>
      <c r="W1399">
        <v>4.2969999999999997</v>
      </c>
      <c r="X1399">
        <v>4.3570000000000002</v>
      </c>
      <c r="Y1399">
        <v>4.4329999999999998</v>
      </c>
      <c r="Z1399">
        <v>4.4459999999999997</v>
      </c>
      <c r="AA1399">
        <v>4.4359999999999999</v>
      </c>
      <c r="AB1399">
        <v>4.4039999999999999</v>
      </c>
      <c r="AC1399">
        <v>4.3739999999999997</v>
      </c>
      <c r="AD1399">
        <v>4.3659999999999997</v>
      </c>
      <c r="AE1399">
        <v>4.3819999999999997</v>
      </c>
      <c r="AF1399">
        <v>4.3680000000000003</v>
      </c>
      <c r="AG1399">
        <v>4.3620000000000001</v>
      </c>
      <c r="AH1399">
        <v>4.3840000000000003</v>
      </c>
    </row>
    <row r="1400" spans="1:34" x14ac:dyDescent="0.25">
      <c r="A1400" t="s">
        <v>338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</row>
    <row r="1401" spans="1:34" x14ac:dyDescent="0.25">
      <c r="A1401" t="s">
        <v>337</v>
      </c>
      <c r="C1401">
        <v>6.5709999999999997</v>
      </c>
      <c r="D1401">
        <v>6.827</v>
      </c>
      <c r="E1401">
        <v>7.2889999999999997</v>
      </c>
      <c r="F1401">
        <v>7.6509999999999998</v>
      </c>
      <c r="G1401">
        <v>7.6449999999999996</v>
      </c>
      <c r="H1401">
        <v>7.8049999999999997</v>
      </c>
      <c r="I1401">
        <v>8.1349999999999998</v>
      </c>
      <c r="J1401">
        <v>8.4890000000000008</v>
      </c>
      <c r="K1401">
        <v>8.7799999999999994</v>
      </c>
      <c r="L1401">
        <v>9.0359999999999996</v>
      </c>
      <c r="M1401">
        <v>9.2029999999999994</v>
      </c>
      <c r="N1401">
        <v>9.3279999999999994</v>
      </c>
      <c r="O1401">
        <v>9.5310000000000006</v>
      </c>
      <c r="P1401">
        <v>9.7370000000000001</v>
      </c>
      <c r="Q1401">
        <v>9.9529999999999994</v>
      </c>
      <c r="R1401">
        <v>10.237</v>
      </c>
      <c r="S1401">
        <v>10.526</v>
      </c>
      <c r="T1401">
        <v>10.598000000000001</v>
      </c>
      <c r="U1401">
        <v>10.852</v>
      </c>
      <c r="V1401">
        <v>10.981</v>
      </c>
      <c r="W1401">
        <v>11.074</v>
      </c>
      <c r="X1401">
        <v>11.185</v>
      </c>
      <c r="Y1401">
        <v>11.337999999999999</v>
      </c>
      <c r="Z1401">
        <v>11.426</v>
      </c>
      <c r="AA1401">
        <v>11.445</v>
      </c>
      <c r="AB1401">
        <v>11.441000000000001</v>
      </c>
      <c r="AC1401">
        <v>11.41</v>
      </c>
      <c r="AD1401">
        <v>11.44</v>
      </c>
      <c r="AE1401">
        <v>11.521000000000001</v>
      </c>
      <c r="AF1401">
        <v>11.54</v>
      </c>
      <c r="AG1401">
        <v>11.579000000000001</v>
      </c>
      <c r="AH1401">
        <v>11.695</v>
      </c>
    </row>
    <row r="1402" spans="1:34" x14ac:dyDescent="0.25">
      <c r="A1402" t="s">
        <v>286</v>
      </c>
      <c r="C1402">
        <v>203.661</v>
      </c>
      <c r="D1402">
        <v>206.321</v>
      </c>
      <c r="E1402">
        <v>225.93199999999999</v>
      </c>
      <c r="F1402">
        <v>239.98099999999999</v>
      </c>
      <c r="G1402">
        <v>234.14699999999999</v>
      </c>
      <c r="H1402">
        <v>237.35599999999999</v>
      </c>
      <c r="I1402">
        <v>244.05199999999999</v>
      </c>
      <c r="J1402">
        <v>252.572</v>
      </c>
      <c r="K1402">
        <v>259.54700000000003</v>
      </c>
      <c r="L1402">
        <v>264.25</v>
      </c>
      <c r="M1402">
        <v>267.93700000000001</v>
      </c>
      <c r="N1402">
        <v>271.05099999999999</v>
      </c>
      <c r="O1402">
        <v>275.15699999999998</v>
      </c>
      <c r="P1402">
        <v>280.82400000000001</v>
      </c>
      <c r="Q1402">
        <v>285.404</v>
      </c>
      <c r="R1402">
        <v>290.61200000000002</v>
      </c>
      <c r="S1402">
        <v>295.77999999999997</v>
      </c>
      <c r="T1402">
        <v>299.81099999999998</v>
      </c>
      <c r="U1402">
        <v>303.15100000000001</v>
      </c>
      <c r="V1402">
        <v>306.47399999999999</v>
      </c>
      <c r="W1402">
        <v>307.416</v>
      </c>
      <c r="X1402">
        <v>309.08499999999998</v>
      </c>
      <c r="Y1402">
        <v>311.88</v>
      </c>
      <c r="Z1402">
        <v>312.87099999999998</v>
      </c>
      <c r="AA1402">
        <v>312.233</v>
      </c>
      <c r="AB1402">
        <v>310.47000000000003</v>
      </c>
      <c r="AC1402">
        <v>308.35199999999998</v>
      </c>
      <c r="AD1402">
        <v>307.75400000000002</v>
      </c>
      <c r="AE1402">
        <v>308.52600000000001</v>
      </c>
      <c r="AF1402">
        <v>307.63499999999999</v>
      </c>
      <c r="AG1402">
        <v>307.29300000000001</v>
      </c>
      <c r="AH1402">
        <v>308.923</v>
      </c>
    </row>
    <row r="1403" spans="1:34" x14ac:dyDescent="0.25">
      <c r="A1403" t="s">
        <v>454</v>
      </c>
    </row>
    <row r="1404" spans="1:34" x14ac:dyDescent="0.25">
      <c r="A1404" t="s">
        <v>343</v>
      </c>
      <c r="C1404">
        <v>2.254</v>
      </c>
      <c r="D1404">
        <v>2.306</v>
      </c>
      <c r="E1404">
        <v>2.4049999999999998</v>
      </c>
      <c r="F1404">
        <v>2.5259999999999998</v>
      </c>
      <c r="G1404">
        <v>2.589</v>
      </c>
      <c r="H1404">
        <v>2.633</v>
      </c>
      <c r="I1404">
        <v>2.7160000000000002</v>
      </c>
      <c r="J1404">
        <v>2.819</v>
      </c>
      <c r="K1404">
        <v>2.9049999999999998</v>
      </c>
      <c r="L1404">
        <v>2.9660000000000002</v>
      </c>
      <c r="M1404">
        <v>3.0150000000000001</v>
      </c>
      <c r="N1404">
        <v>3.056</v>
      </c>
      <c r="O1404">
        <v>3.1080000000000001</v>
      </c>
      <c r="P1404">
        <v>3.1760000000000002</v>
      </c>
      <c r="Q1404">
        <v>3.2330000000000001</v>
      </c>
      <c r="R1404">
        <v>3.2959999999999998</v>
      </c>
      <c r="S1404">
        <v>3.3580000000000001</v>
      </c>
      <c r="T1404">
        <v>3.4039999999999999</v>
      </c>
      <c r="U1404">
        <v>3.4430000000000001</v>
      </c>
      <c r="V1404">
        <v>3.4820000000000002</v>
      </c>
      <c r="W1404">
        <v>3.4940000000000002</v>
      </c>
      <c r="X1404">
        <v>3.5139999999999998</v>
      </c>
      <c r="Y1404">
        <v>3.5470000000000002</v>
      </c>
      <c r="Z1404">
        <v>3.5590000000000002</v>
      </c>
      <c r="AA1404">
        <v>3.5529999999999999</v>
      </c>
      <c r="AB1404">
        <v>3.5329999999999999</v>
      </c>
      <c r="AC1404">
        <v>3.51</v>
      </c>
      <c r="AD1404">
        <v>3.504</v>
      </c>
      <c r="AE1404">
        <v>3.5139999999999998</v>
      </c>
      <c r="AF1404">
        <v>3.504</v>
      </c>
      <c r="AG1404">
        <v>3.5009999999999999</v>
      </c>
      <c r="AH1404">
        <v>3.5209999999999999</v>
      </c>
    </row>
    <row r="1405" spans="1:34" x14ac:dyDescent="0.25">
      <c r="A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25">
      <c r="A1406" t="s">
        <v>286</v>
      </c>
      <c r="C1406">
        <v>2.254</v>
      </c>
      <c r="D1406">
        <v>2.306</v>
      </c>
      <c r="E1406">
        <v>2.4049999999999998</v>
      </c>
      <c r="F1406">
        <v>2.5259999999999998</v>
      </c>
      <c r="G1406">
        <v>2.589</v>
      </c>
      <c r="H1406">
        <v>2.633</v>
      </c>
      <c r="I1406">
        <v>2.7160000000000002</v>
      </c>
      <c r="J1406">
        <v>2.819</v>
      </c>
      <c r="K1406">
        <v>2.9049999999999998</v>
      </c>
      <c r="L1406">
        <v>2.9660000000000002</v>
      </c>
      <c r="M1406">
        <v>3.0150000000000001</v>
      </c>
      <c r="N1406">
        <v>3.056</v>
      </c>
      <c r="O1406">
        <v>3.1080000000000001</v>
      </c>
      <c r="P1406">
        <v>3.1760000000000002</v>
      </c>
      <c r="Q1406">
        <v>3.2330000000000001</v>
      </c>
      <c r="R1406">
        <v>3.2959999999999998</v>
      </c>
      <c r="S1406">
        <v>3.3580000000000001</v>
      </c>
      <c r="T1406">
        <v>3.4039999999999999</v>
      </c>
      <c r="U1406">
        <v>3.4430000000000001</v>
      </c>
      <c r="V1406">
        <v>3.4820000000000002</v>
      </c>
      <c r="W1406">
        <v>3.4940000000000002</v>
      </c>
      <c r="X1406">
        <v>3.5139999999999998</v>
      </c>
      <c r="Y1406">
        <v>3.5470000000000002</v>
      </c>
      <c r="Z1406">
        <v>3.5590000000000002</v>
      </c>
      <c r="AA1406">
        <v>3.5529999999999999</v>
      </c>
      <c r="AB1406">
        <v>3.5329999999999999</v>
      </c>
      <c r="AC1406">
        <v>3.51</v>
      </c>
      <c r="AD1406">
        <v>3.504</v>
      </c>
      <c r="AE1406">
        <v>3.5139999999999998</v>
      </c>
      <c r="AF1406">
        <v>3.504</v>
      </c>
      <c r="AG1406">
        <v>3.5009999999999999</v>
      </c>
      <c r="AH1406">
        <v>3.5209999999999999</v>
      </c>
    </row>
    <row r="1407" spans="1:34" x14ac:dyDescent="0.25">
      <c r="A1407" t="s">
        <v>453</v>
      </c>
    </row>
    <row r="1408" spans="1:34" x14ac:dyDescent="0.25">
      <c r="A1408" t="s">
        <v>343</v>
      </c>
      <c r="C1408">
        <v>19.053000000000001</v>
      </c>
      <c r="D1408">
        <v>18.815999999999999</v>
      </c>
      <c r="E1408">
        <v>19.39</v>
      </c>
      <c r="F1408">
        <v>20.155000000000001</v>
      </c>
      <c r="G1408">
        <v>20.986999999999998</v>
      </c>
      <c r="H1408">
        <v>21.495999999999999</v>
      </c>
      <c r="I1408">
        <v>22.02</v>
      </c>
      <c r="J1408">
        <v>22.716000000000001</v>
      </c>
      <c r="K1408">
        <v>23.289000000000001</v>
      </c>
      <c r="L1408">
        <v>23.649000000000001</v>
      </c>
      <c r="M1408">
        <v>23.905000000000001</v>
      </c>
      <c r="N1408">
        <v>24.120999999999999</v>
      </c>
      <c r="O1408">
        <v>24.414000000000001</v>
      </c>
      <c r="P1408">
        <v>24.861999999999998</v>
      </c>
      <c r="Q1408">
        <v>25.155999999999999</v>
      </c>
      <c r="R1408">
        <v>25.478000000000002</v>
      </c>
      <c r="S1408">
        <v>25.780999999999999</v>
      </c>
      <c r="T1408">
        <v>26.012</v>
      </c>
      <c r="U1408">
        <v>26.13</v>
      </c>
      <c r="V1408">
        <v>26.289000000000001</v>
      </c>
      <c r="W1408">
        <v>26.195</v>
      </c>
      <c r="X1408">
        <v>26.167999999999999</v>
      </c>
      <c r="Y1408">
        <v>26.233000000000001</v>
      </c>
      <c r="Z1408">
        <v>26.152000000000001</v>
      </c>
      <c r="AA1408">
        <v>25.937000000000001</v>
      </c>
      <c r="AB1408">
        <v>25.614999999999998</v>
      </c>
      <c r="AC1408">
        <v>25.286999999999999</v>
      </c>
      <c r="AD1408">
        <v>25.074999999999999</v>
      </c>
      <c r="AE1408">
        <v>24.972000000000001</v>
      </c>
      <c r="AF1408">
        <v>24.742000000000001</v>
      </c>
      <c r="AG1408">
        <v>24.559000000000001</v>
      </c>
      <c r="AH1408">
        <v>24.510999999999999</v>
      </c>
    </row>
    <row r="1409" spans="1:34" x14ac:dyDescent="0.25">
      <c r="A1409" t="s">
        <v>342</v>
      </c>
      <c r="C1409">
        <v>3.9550000000000001</v>
      </c>
      <c r="D1409">
        <v>3.9820000000000002</v>
      </c>
      <c r="E1409">
        <v>4.4000000000000004</v>
      </c>
      <c r="F1409">
        <v>4.7030000000000003</v>
      </c>
      <c r="G1409">
        <v>4.5579999999999998</v>
      </c>
      <c r="H1409">
        <v>4.6159999999999997</v>
      </c>
      <c r="I1409">
        <v>4.742</v>
      </c>
      <c r="J1409">
        <v>4.9020000000000001</v>
      </c>
      <c r="K1409">
        <v>5.0330000000000004</v>
      </c>
      <c r="L1409">
        <v>5.1189999999999998</v>
      </c>
      <c r="M1409">
        <v>5.1870000000000003</v>
      </c>
      <c r="N1409">
        <v>5.2430000000000003</v>
      </c>
      <c r="O1409">
        <v>5.32</v>
      </c>
      <c r="P1409">
        <v>5.4269999999999996</v>
      </c>
      <c r="Q1409">
        <v>5.5129999999999999</v>
      </c>
      <c r="R1409">
        <v>5.6130000000000004</v>
      </c>
      <c r="S1409">
        <v>5.7119999999999997</v>
      </c>
      <c r="T1409">
        <v>5.7910000000000004</v>
      </c>
      <c r="U1409">
        <v>5.8550000000000004</v>
      </c>
      <c r="V1409">
        <v>5.92</v>
      </c>
      <c r="W1409">
        <v>5.9379999999999997</v>
      </c>
      <c r="X1409">
        <v>5.9710000000000001</v>
      </c>
      <c r="Y1409">
        <v>6.0250000000000004</v>
      </c>
      <c r="Z1409">
        <v>6.0449999999999999</v>
      </c>
      <c r="AA1409">
        <v>6.0330000000000004</v>
      </c>
      <c r="AB1409">
        <v>5.9989999999999997</v>
      </c>
      <c r="AC1409">
        <v>5.9580000000000002</v>
      </c>
      <c r="AD1409">
        <v>5.9470000000000001</v>
      </c>
      <c r="AE1409">
        <v>5.9619999999999997</v>
      </c>
      <c r="AF1409">
        <v>5.9450000000000003</v>
      </c>
      <c r="AG1409">
        <v>5.9390000000000001</v>
      </c>
      <c r="AH1409">
        <v>5.97</v>
      </c>
    </row>
    <row r="1410" spans="1:34" x14ac:dyDescent="0.25">
      <c r="A1410" t="s">
        <v>339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25">
      <c r="A1411" t="s">
        <v>338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25">
      <c r="A1412" t="s">
        <v>286</v>
      </c>
      <c r="C1412">
        <v>23.007999999999999</v>
      </c>
      <c r="D1412">
        <v>22.797999999999998</v>
      </c>
      <c r="E1412">
        <v>23.79</v>
      </c>
      <c r="F1412">
        <v>24.856999999999999</v>
      </c>
      <c r="G1412">
        <v>25.545999999999999</v>
      </c>
      <c r="H1412">
        <v>26.111999999999998</v>
      </c>
      <c r="I1412">
        <v>26.762</v>
      </c>
      <c r="J1412">
        <v>27.617999999999999</v>
      </c>
      <c r="K1412">
        <v>28.321000000000002</v>
      </c>
      <c r="L1412">
        <v>28.768999999999998</v>
      </c>
      <c r="M1412">
        <v>29.091000000000001</v>
      </c>
      <c r="N1412">
        <v>29.364000000000001</v>
      </c>
      <c r="O1412">
        <v>29.734000000000002</v>
      </c>
      <c r="P1412">
        <v>30.288</v>
      </c>
      <c r="Q1412">
        <v>30.669</v>
      </c>
      <c r="R1412">
        <v>31.09</v>
      </c>
      <c r="S1412">
        <v>31.494</v>
      </c>
      <c r="T1412">
        <v>31.803000000000001</v>
      </c>
      <c r="U1412">
        <v>31.984999999999999</v>
      </c>
      <c r="V1412">
        <v>32.207999999999998</v>
      </c>
      <c r="W1412">
        <v>32.133000000000003</v>
      </c>
      <c r="X1412">
        <v>32.139000000000003</v>
      </c>
      <c r="Y1412">
        <v>32.258000000000003</v>
      </c>
      <c r="Z1412">
        <v>32.197000000000003</v>
      </c>
      <c r="AA1412">
        <v>31.97</v>
      </c>
      <c r="AB1412">
        <v>31.613</v>
      </c>
      <c r="AC1412">
        <v>31.245000000000001</v>
      </c>
      <c r="AD1412">
        <v>31.021999999999998</v>
      </c>
      <c r="AE1412">
        <v>30.934000000000001</v>
      </c>
      <c r="AF1412">
        <v>30.687000000000001</v>
      </c>
      <c r="AG1412">
        <v>30.498000000000001</v>
      </c>
      <c r="AH1412">
        <v>30.481000000000002</v>
      </c>
    </row>
    <row r="1413" spans="1:34" x14ac:dyDescent="0.25">
      <c r="A1413" t="s">
        <v>452</v>
      </c>
    </row>
    <row r="1414" spans="1:34" x14ac:dyDescent="0.25">
      <c r="A1414" t="s">
        <v>343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25">
      <c r="A1415" t="s">
        <v>324</v>
      </c>
    </row>
    <row r="1416" spans="1:34" x14ac:dyDescent="0.25">
      <c r="A1416" t="s">
        <v>342</v>
      </c>
      <c r="C1416">
        <v>20.763999999999999</v>
      </c>
      <c r="D1416">
        <v>20.908000000000001</v>
      </c>
      <c r="E1416">
        <v>23.100999999999999</v>
      </c>
      <c r="F1416">
        <v>24.684999999999999</v>
      </c>
      <c r="G1416">
        <v>23.925000000000001</v>
      </c>
      <c r="H1416">
        <v>24.227</v>
      </c>
      <c r="I1416">
        <v>24.884</v>
      </c>
      <c r="J1416">
        <v>25.725000000000001</v>
      </c>
      <c r="K1416">
        <v>26.41</v>
      </c>
      <c r="L1416">
        <v>26.864000000000001</v>
      </c>
      <c r="M1416">
        <v>27.216999999999999</v>
      </c>
      <c r="N1416">
        <v>27.513999999999999</v>
      </c>
      <c r="O1416">
        <v>27.914000000000001</v>
      </c>
      <c r="P1416">
        <v>28.475000000000001</v>
      </c>
      <c r="Q1416">
        <v>28.928999999999998</v>
      </c>
      <c r="R1416">
        <v>29.449000000000002</v>
      </c>
      <c r="S1416">
        <v>29.971</v>
      </c>
      <c r="T1416">
        <v>30.381</v>
      </c>
      <c r="U1416">
        <v>30.719000000000001</v>
      </c>
      <c r="V1416">
        <v>31.056000000000001</v>
      </c>
      <c r="W1416">
        <v>31.151</v>
      </c>
      <c r="X1416">
        <v>31.321000000000002</v>
      </c>
      <c r="Y1416">
        <v>31.606000000000002</v>
      </c>
      <c r="Z1416">
        <v>31.707000000000001</v>
      </c>
      <c r="AA1416">
        <v>31.643000000000001</v>
      </c>
      <c r="AB1416">
        <v>31.463999999999999</v>
      </c>
      <c r="AC1416">
        <v>31.25</v>
      </c>
      <c r="AD1416">
        <v>31.19</v>
      </c>
      <c r="AE1416">
        <v>31.268999999999998</v>
      </c>
      <c r="AF1416">
        <v>31.178999999999998</v>
      </c>
      <c r="AG1416">
        <v>31.143999999999998</v>
      </c>
      <c r="AH1416">
        <v>31.31</v>
      </c>
    </row>
    <row r="1417" spans="1:34" x14ac:dyDescent="0.25">
      <c r="A1417" t="s">
        <v>339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25">
      <c r="A1418" t="s">
        <v>286</v>
      </c>
      <c r="C1418">
        <v>20.763999999999999</v>
      </c>
      <c r="D1418">
        <v>20.908000000000001</v>
      </c>
      <c r="E1418">
        <v>23.100999999999999</v>
      </c>
      <c r="F1418">
        <v>24.684999999999999</v>
      </c>
      <c r="G1418">
        <v>23.925000000000001</v>
      </c>
      <c r="H1418">
        <v>24.227</v>
      </c>
      <c r="I1418">
        <v>24.884</v>
      </c>
      <c r="J1418">
        <v>25.725000000000001</v>
      </c>
      <c r="K1418">
        <v>26.41</v>
      </c>
      <c r="L1418">
        <v>26.864000000000001</v>
      </c>
      <c r="M1418">
        <v>27.216999999999999</v>
      </c>
      <c r="N1418">
        <v>27.513999999999999</v>
      </c>
      <c r="O1418">
        <v>27.914000000000001</v>
      </c>
      <c r="P1418">
        <v>28.475000000000001</v>
      </c>
      <c r="Q1418">
        <v>28.928999999999998</v>
      </c>
      <c r="R1418">
        <v>29.449000000000002</v>
      </c>
      <c r="S1418">
        <v>29.971</v>
      </c>
      <c r="T1418">
        <v>30.381</v>
      </c>
      <c r="U1418">
        <v>30.719000000000001</v>
      </c>
      <c r="V1418">
        <v>31.056000000000001</v>
      </c>
      <c r="W1418">
        <v>31.151</v>
      </c>
      <c r="X1418">
        <v>31.321000000000002</v>
      </c>
      <c r="Y1418">
        <v>31.606000000000002</v>
      </c>
      <c r="Z1418">
        <v>31.707000000000001</v>
      </c>
      <c r="AA1418">
        <v>31.643000000000001</v>
      </c>
      <c r="AB1418">
        <v>31.463999999999999</v>
      </c>
      <c r="AC1418">
        <v>31.25</v>
      </c>
      <c r="AD1418">
        <v>31.19</v>
      </c>
      <c r="AE1418">
        <v>31.268999999999998</v>
      </c>
      <c r="AF1418">
        <v>31.178999999999998</v>
      </c>
      <c r="AG1418">
        <v>31.143999999999998</v>
      </c>
      <c r="AH1418">
        <v>31.31</v>
      </c>
    </row>
    <row r="1419" spans="1:34" x14ac:dyDescent="0.25">
      <c r="A1419" t="s">
        <v>451</v>
      </c>
    </row>
    <row r="1420" spans="1:34" x14ac:dyDescent="0.25">
      <c r="A1420" t="s">
        <v>433</v>
      </c>
      <c r="C1420">
        <v>629.84100000000001</v>
      </c>
      <c r="D1420">
        <v>653.66399999999999</v>
      </c>
      <c r="E1420">
        <v>706.60500000000002</v>
      </c>
      <c r="F1420">
        <v>711.05200000000002</v>
      </c>
      <c r="G1420">
        <v>726.32399999999996</v>
      </c>
      <c r="H1420">
        <v>735.07399999999996</v>
      </c>
      <c r="I1420">
        <v>750.92399999999998</v>
      </c>
      <c r="J1420">
        <v>771.649</v>
      </c>
      <c r="K1420">
        <v>789.46699999999998</v>
      </c>
      <c r="L1420">
        <v>801.26400000000001</v>
      </c>
      <c r="M1420">
        <v>810.98900000000003</v>
      </c>
      <c r="N1420">
        <v>819.19299999999998</v>
      </c>
      <c r="O1420">
        <v>829.48500000000001</v>
      </c>
      <c r="P1420">
        <v>847.89200000000005</v>
      </c>
      <c r="Q1420">
        <v>857.68799999999999</v>
      </c>
      <c r="R1420">
        <v>869.68200000000002</v>
      </c>
      <c r="S1420">
        <v>881.05100000000004</v>
      </c>
      <c r="T1420">
        <v>891.34299999999996</v>
      </c>
      <c r="U1420">
        <v>899.90800000000002</v>
      </c>
      <c r="V1420">
        <v>909.702</v>
      </c>
      <c r="W1420">
        <v>912.47799999999995</v>
      </c>
      <c r="X1420">
        <v>916.73099999999999</v>
      </c>
      <c r="Y1420">
        <v>922.74900000000002</v>
      </c>
      <c r="Z1420">
        <v>924.80600000000004</v>
      </c>
      <c r="AA1420">
        <v>922.9</v>
      </c>
      <c r="AB1420">
        <v>918.20600000000002</v>
      </c>
      <c r="AC1420">
        <v>912.88199999999995</v>
      </c>
      <c r="AD1420">
        <v>911.27599999999995</v>
      </c>
      <c r="AE1420">
        <v>912.69500000000005</v>
      </c>
      <c r="AF1420">
        <v>910.35</v>
      </c>
      <c r="AG1420">
        <v>909.61500000000001</v>
      </c>
      <c r="AH1420">
        <v>913.33799999999997</v>
      </c>
    </row>
    <row r="1421" spans="1:34" x14ac:dyDescent="0.25">
      <c r="A1421" t="s">
        <v>431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25">
      <c r="A1422" t="s">
        <v>286</v>
      </c>
      <c r="C1422">
        <v>629.84100000000001</v>
      </c>
      <c r="D1422">
        <v>653.66399999999999</v>
      </c>
      <c r="E1422">
        <v>706.60500000000002</v>
      </c>
      <c r="F1422">
        <v>711.05200000000002</v>
      </c>
      <c r="G1422">
        <v>726.32399999999996</v>
      </c>
      <c r="H1422">
        <v>735.07399999999996</v>
      </c>
      <c r="I1422">
        <v>750.92399999999998</v>
      </c>
      <c r="J1422">
        <v>771.649</v>
      </c>
      <c r="K1422">
        <v>789.46699999999998</v>
      </c>
      <c r="L1422">
        <v>801.26400000000001</v>
      </c>
      <c r="M1422">
        <v>810.98900000000003</v>
      </c>
      <c r="N1422">
        <v>819.19299999999998</v>
      </c>
      <c r="O1422">
        <v>829.48500000000001</v>
      </c>
      <c r="P1422">
        <v>847.89200000000005</v>
      </c>
      <c r="Q1422">
        <v>857.68799999999999</v>
      </c>
      <c r="R1422">
        <v>869.68200000000002</v>
      </c>
      <c r="S1422">
        <v>881.05100000000004</v>
      </c>
      <c r="T1422">
        <v>891.34299999999996</v>
      </c>
      <c r="U1422">
        <v>899.90800000000002</v>
      </c>
      <c r="V1422">
        <v>909.702</v>
      </c>
      <c r="W1422">
        <v>912.47799999999995</v>
      </c>
      <c r="X1422">
        <v>916.73099999999999</v>
      </c>
      <c r="Y1422">
        <v>922.74900000000002</v>
      </c>
      <c r="Z1422">
        <v>924.80600000000004</v>
      </c>
      <c r="AA1422">
        <v>922.9</v>
      </c>
      <c r="AB1422">
        <v>918.20600000000002</v>
      </c>
      <c r="AC1422">
        <v>912.88199999999995</v>
      </c>
      <c r="AD1422">
        <v>911.27599999999995</v>
      </c>
      <c r="AE1422">
        <v>912.69500000000005</v>
      </c>
      <c r="AF1422">
        <v>910.35</v>
      </c>
      <c r="AG1422">
        <v>909.61500000000001</v>
      </c>
      <c r="AH1422">
        <v>913.33799999999997</v>
      </c>
    </row>
    <row r="1423" spans="1:34" x14ac:dyDescent="0.25">
      <c r="A1423" t="s">
        <v>450</v>
      </c>
    </row>
    <row r="1424" spans="1:34" x14ac:dyDescent="0.25">
      <c r="A1424" t="s">
        <v>342</v>
      </c>
      <c r="C1424">
        <v>178.96199999999999</v>
      </c>
      <c r="D1424">
        <v>180.19800000000001</v>
      </c>
      <c r="E1424">
        <v>199.102</v>
      </c>
      <c r="F1424">
        <v>212.75700000000001</v>
      </c>
      <c r="G1424">
        <v>206.21199999999999</v>
      </c>
      <c r="H1424">
        <v>208.816</v>
      </c>
      <c r="I1424">
        <v>214.477</v>
      </c>
      <c r="J1424">
        <v>221.726</v>
      </c>
      <c r="K1424">
        <v>227.62</v>
      </c>
      <c r="L1424">
        <v>231.52799999999999</v>
      </c>
      <c r="M1424">
        <v>234.56</v>
      </c>
      <c r="N1424">
        <v>237.11099999999999</v>
      </c>
      <c r="O1424">
        <v>240.54900000000001</v>
      </c>
      <c r="P1424">
        <v>245.38200000000001</v>
      </c>
      <c r="Q1424">
        <v>249.28800000000001</v>
      </c>
      <c r="R1424">
        <v>253.768</v>
      </c>
      <c r="S1424">
        <v>258.25900000000001</v>
      </c>
      <c r="T1424">
        <v>261.791</v>
      </c>
      <c r="U1424">
        <v>264.69799999999998</v>
      </c>
      <c r="V1424">
        <v>267.59899999999999</v>
      </c>
      <c r="W1424">
        <v>268.416</v>
      </c>
      <c r="X1424">
        <v>269.88299999999998</v>
      </c>
      <c r="Y1424">
        <v>272.33499999999998</v>
      </c>
      <c r="Z1424">
        <v>273.2</v>
      </c>
      <c r="AA1424">
        <v>272.64499999999998</v>
      </c>
      <c r="AB1424">
        <v>271.10500000000002</v>
      </c>
      <c r="AC1424">
        <v>269.255</v>
      </c>
      <c r="AD1424">
        <v>268.73399999999998</v>
      </c>
      <c r="AE1424">
        <v>269.41000000000003</v>
      </c>
      <c r="AF1424">
        <v>268.63299999999998</v>
      </c>
      <c r="AG1424">
        <v>268.33499999999998</v>
      </c>
      <c r="AH1424">
        <v>269.75799999999998</v>
      </c>
    </row>
    <row r="1425" spans="1:34" x14ac:dyDescent="0.25">
      <c r="A1425" t="s">
        <v>340</v>
      </c>
      <c r="C1425">
        <v>39.909999999999997</v>
      </c>
      <c r="D1425">
        <v>41.177</v>
      </c>
      <c r="E1425">
        <v>43.834000000000003</v>
      </c>
      <c r="F1425">
        <v>45.612000000000002</v>
      </c>
      <c r="G1425">
        <v>45.447000000000003</v>
      </c>
      <c r="H1425">
        <v>46.185000000000002</v>
      </c>
      <c r="I1425">
        <v>47.576000000000001</v>
      </c>
      <c r="J1425">
        <v>49.396000000000001</v>
      </c>
      <c r="K1425">
        <v>50.904000000000003</v>
      </c>
      <c r="L1425">
        <v>51.917999999999999</v>
      </c>
      <c r="M1425">
        <v>52.765000000000001</v>
      </c>
      <c r="N1425">
        <v>53.499000000000002</v>
      </c>
      <c r="O1425">
        <v>54.389000000000003</v>
      </c>
      <c r="P1425">
        <v>55.603999999999999</v>
      </c>
      <c r="Q1425">
        <v>56.54</v>
      </c>
      <c r="R1425">
        <v>57.570999999999998</v>
      </c>
      <c r="S1425">
        <v>58.506999999999998</v>
      </c>
      <c r="T1425">
        <v>59.334000000000003</v>
      </c>
      <c r="U1425">
        <v>59.911999999999999</v>
      </c>
      <c r="V1425">
        <v>60.563000000000002</v>
      </c>
      <c r="W1425">
        <v>60.718000000000004</v>
      </c>
      <c r="X1425">
        <v>60.951999999999998</v>
      </c>
      <c r="Y1425">
        <v>61.405999999999999</v>
      </c>
      <c r="Z1425">
        <v>61.55</v>
      </c>
      <c r="AA1425">
        <v>61.383000000000003</v>
      </c>
      <c r="AB1425">
        <v>60.984000000000002</v>
      </c>
      <c r="AC1425">
        <v>60.52</v>
      </c>
      <c r="AD1425">
        <v>60.35</v>
      </c>
      <c r="AE1425">
        <v>60.444000000000003</v>
      </c>
      <c r="AF1425">
        <v>60.218000000000004</v>
      </c>
      <c r="AG1425">
        <v>60.1</v>
      </c>
      <c r="AH1425">
        <v>60.365000000000002</v>
      </c>
    </row>
    <row r="1426" spans="1:34" x14ac:dyDescent="0.25">
      <c r="A1426" t="s">
        <v>339</v>
      </c>
      <c r="C1426">
        <v>21.48</v>
      </c>
      <c r="D1426">
        <v>21.305</v>
      </c>
      <c r="E1426">
        <v>22.082999999999998</v>
      </c>
      <c r="F1426">
        <v>22.971</v>
      </c>
      <c r="G1426">
        <v>23.745999999999999</v>
      </c>
      <c r="H1426">
        <v>24.298999999999999</v>
      </c>
      <c r="I1426">
        <v>24.901</v>
      </c>
      <c r="J1426">
        <v>25.693999999999999</v>
      </c>
      <c r="K1426">
        <v>26.36</v>
      </c>
      <c r="L1426">
        <v>26.78</v>
      </c>
      <c r="M1426">
        <v>27.099</v>
      </c>
      <c r="N1426">
        <v>27.38</v>
      </c>
      <c r="O1426">
        <v>27.722999999999999</v>
      </c>
      <c r="P1426">
        <v>28.260999999999999</v>
      </c>
      <c r="Q1426">
        <v>28.619</v>
      </c>
      <c r="R1426">
        <v>28.978999999999999</v>
      </c>
      <c r="S1426">
        <v>29.346</v>
      </c>
      <c r="T1426">
        <v>29.686</v>
      </c>
      <c r="U1426">
        <v>29.81</v>
      </c>
      <c r="V1426">
        <v>30.033000000000001</v>
      </c>
      <c r="W1426">
        <v>29.952000000000002</v>
      </c>
      <c r="X1426">
        <v>29.986000000000001</v>
      </c>
      <c r="Y1426">
        <v>30.126000000000001</v>
      </c>
      <c r="Z1426">
        <v>30.074000000000002</v>
      </c>
      <c r="AA1426">
        <v>29.87</v>
      </c>
      <c r="AB1426">
        <v>29.536999999999999</v>
      </c>
      <c r="AC1426">
        <v>29.201000000000001</v>
      </c>
      <c r="AD1426">
        <v>28.998999999999999</v>
      </c>
      <c r="AE1426">
        <v>28.925000000000001</v>
      </c>
      <c r="AF1426">
        <v>28.699000000000002</v>
      </c>
      <c r="AG1426">
        <v>28.527000000000001</v>
      </c>
      <c r="AH1426">
        <v>28.515999999999998</v>
      </c>
    </row>
    <row r="1427" spans="1:34" x14ac:dyDescent="0.25">
      <c r="A1427" t="s">
        <v>338</v>
      </c>
      <c r="C1427">
        <v>612.27200000000005</v>
      </c>
      <c r="D1427">
        <v>635.87800000000004</v>
      </c>
      <c r="E1427">
        <v>688.87400000000002</v>
      </c>
      <c r="F1427">
        <v>694.39499999999998</v>
      </c>
      <c r="G1427">
        <v>709.64400000000001</v>
      </c>
      <c r="H1427">
        <v>717.06500000000005</v>
      </c>
      <c r="I1427">
        <v>732.98900000000003</v>
      </c>
      <c r="J1427">
        <v>753.68</v>
      </c>
      <c r="K1427">
        <v>771.51599999999996</v>
      </c>
      <c r="L1427">
        <v>783.42</v>
      </c>
      <c r="M1427">
        <v>793.26599999999996</v>
      </c>
      <c r="N1427">
        <v>801.61500000000001</v>
      </c>
      <c r="O1427">
        <v>812.02599999999995</v>
      </c>
      <c r="P1427">
        <v>830.48599999999999</v>
      </c>
      <c r="Q1427">
        <v>840.47199999999998</v>
      </c>
      <c r="R1427">
        <v>852.63099999999997</v>
      </c>
      <c r="S1427">
        <v>864.2</v>
      </c>
      <c r="T1427">
        <v>874.73599999999999</v>
      </c>
      <c r="U1427">
        <v>883.50400000000002</v>
      </c>
      <c r="V1427">
        <v>893.53499999999997</v>
      </c>
      <c r="W1427">
        <v>896.59</v>
      </c>
      <c r="X1427">
        <v>901.17399999999998</v>
      </c>
      <c r="Y1427">
        <v>907.50400000000002</v>
      </c>
      <c r="Z1427">
        <v>909.87800000000004</v>
      </c>
      <c r="AA1427">
        <v>908.32299999999998</v>
      </c>
      <c r="AB1427">
        <v>903.99099999999999</v>
      </c>
      <c r="AC1427">
        <v>899.029</v>
      </c>
      <c r="AD1427">
        <v>897.755</v>
      </c>
      <c r="AE1427">
        <v>899.49900000000002</v>
      </c>
      <c r="AF1427">
        <v>897.476</v>
      </c>
      <c r="AG1427">
        <v>897.05700000000002</v>
      </c>
      <c r="AH1427">
        <v>901.08199999999999</v>
      </c>
    </row>
    <row r="1428" spans="1:34" x14ac:dyDescent="0.25">
      <c r="A1428" t="s">
        <v>337</v>
      </c>
      <c r="C1428">
        <v>11.233000000000001</v>
      </c>
      <c r="D1428">
        <v>11.564</v>
      </c>
      <c r="E1428">
        <v>12.026999999999999</v>
      </c>
      <c r="F1428">
        <v>12.143000000000001</v>
      </c>
      <c r="G1428">
        <v>12.154</v>
      </c>
      <c r="H1428">
        <v>12.755000000000001</v>
      </c>
      <c r="I1428">
        <v>13.119</v>
      </c>
      <c r="J1428">
        <v>13.529</v>
      </c>
      <c r="K1428">
        <v>13.853</v>
      </c>
      <c r="L1428">
        <v>14.124000000000001</v>
      </c>
      <c r="M1428">
        <v>14.304</v>
      </c>
      <c r="N1428">
        <v>14.430999999999999</v>
      </c>
      <c r="O1428">
        <v>14.647</v>
      </c>
      <c r="P1428">
        <v>14.894</v>
      </c>
      <c r="Q1428">
        <v>15.122999999999999</v>
      </c>
      <c r="R1428">
        <v>15.429</v>
      </c>
      <c r="S1428">
        <v>15.741</v>
      </c>
      <c r="T1428">
        <v>15.82</v>
      </c>
      <c r="U1428">
        <v>16.076000000000001</v>
      </c>
      <c r="V1428">
        <v>16.202000000000002</v>
      </c>
      <c r="W1428">
        <v>16.283000000000001</v>
      </c>
      <c r="X1428">
        <v>16.382999999999999</v>
      </c>
      <c r="Y1428">
        <v>16.53</v>
      </c>
      <c r="Z1428">
        <v>16.594999999999999</v>
      </c>
      <c r="AA1428">
        <v>16.577000000000002</v>
      </c>
      <c r="AB1428">
        <v>16.518999999999998</v>
      </c>
      <c r="AC1428">
        <v>16.437999999999999</v>
      </c>
      <c r="AD1428">
        <v>16.452999999999999</v>
      </c>
      <c r="AE1428">
        <v>16.510999999999999</v>
      </c>
      <c r="AF1428">
        <v>16.5</v>
      </c>
      <c r="AG1428">
        <v>16.513999999999999</v>
      </c>
      <c r="AH1428">
        <v>16.614999999999998</v>
      </c>
    </row>
    <row r="1429" spans="1:34" x14ac:dyDescent="0.25">
      <c r="A1429" t="s">
        <v>343</v>
      </c>
      <c r="C1429">
        <v>1.5009999999999999</v>
      </c>
      <c r="D1429">
        <v>1.552</v>
      </c>
      <c r="E1429">
        <v>1.609</v>
      </c>
      <c r="F1429">
        <v>1.6919999999999999</v>
      </c>
      <c r="G1429">
        <v>1.746</v>
      </c>
      <c r="H1429">
        <v>1.7789999999999999</v>
      </c>
      <c r="I1429">
        <v>1.85</v>
      </c>
      <c r="J1429">
        <v>1.9219999999999999</v>
      </c>
      <c r="K1429">
        <v>1.978</v>
      </c>
      <c r="L1429">
        <v>2.0289999999999999</v>
      </c>
      <c r="M1429">
        <v>2.0569999999999999</v>
      </c>
      <c r="N1429">
        <v>2.0760000000000001</v>
      </c>
      <c r="O1429">
        <v>2.1139999999999999</v>
      </c>
      <c r="P1429">
        <v>2.15</v>
      </c>
      <c r="Q1429">
        <v>2.1869999999999998</v>
      </c>
      <c r="R1429">
        <v>2.2410000000000001</v>
      </c>
      <c r="S1429">
        <v>2.294</v>
      </c>
      <c r="T1429">
        <v>2.294</v>
      </c>
      <c r="U1429">
        <v>2.339</v>
      </c>
      <c r="V1429">
        <v>2.3519999999999999</v>
      </c>
      <c r="W1429">
        <v>2.3570000000000002</v>
      </c>
      <c r="X1429">
        <v>2.3620000000000001</v>
      </c>
      <c r="Y1429">
        <v>2.3780000000000001</v>
      </c>
      <c r="Z1429">
        <v>2.38</v>
      </c>
      <c r="AA1429">
        <v>2.367</v>
      </c>
      <c r="AB1429">
        <v>2.3479999999999999</v>
      </c>
      <c r="AC1429">
        <v>2.3250000000000002</v>
      </c>
      <c r="AD1429">
        <v>2.3140000000000001</v>
      </c>
      <c r="AE1429">
        <v>2.3130000000000002</v>
      </c>
      <c r="AF1429">
        <v>2.3010000000000002</v>
      </c>
      <c r="AG1429">
        <v>2.2930000000000001</v>
      </c>
      <c r="AH1429">
        <v>2.2989999999999999</v>
      </c>
    </row>
    <row r="1430" spans="1:34" x14ac:dyDescent="0.25">
      <c r="A1430" t="s">
        <v>433</v>
      </c>
      <c r="C1430">
        <v>14.170999999999999</v>
      </c>
      <c r="D1430">
        <v>14.324999999999999</v>
      </c>
      <c r="E1430">
        <v>14.304</v>
      </c>
      <c r="F1430">
        <v>13.532</v>
      </c>
      <c r="G1430">
        <v>13.58</v>
      </c>
      <c r="H1430">
        <v>14.502000000000001</v>
      </c>
      <c r="I1430">
        <v>14.426</v>
      </c>
      <c r="J1430">
        <v>14.436999999999999</v>
      </c>
      <c r="K1430">
        <v>14.419</v>
      </c>
      <c r="L1430">
        <v>14.314</v>
      </c>
      <c r="M1430">
        <v>14.198</v>
      </c>
      <c r="N1430">
        <v>14.065</v>
      </c>
      <c r="O1430">
        <v>13.948</v>
      </c>
      <c r="P1430">
        <v>13.878</v>
      </c>
      <c r="Q1430">
        <v>13.693</v>
      </c>
      <c r="R1430">
        <v>13.51</v>
      </c>
      <c r="S1430">
        <v>13.305</v>
      </c>
      <c r="T1430">
        <v>13.082000000000001</v>
      </c>
      <c r="U1430">
        <v>12.866</v>
      </c>
      <c r="V1430">
        <v>12.637</v>
      </c>
      <c r="W1430">
        <v>12.356999999999999</v>
      </c>
      <c r="X1430">
        <v>12.048999999999999</v>
      </c>
      <c r="Y1430">
        <v>11.760999999999999</v>
      </c>
      <c r="Z1430">
        <v>11.461</v>
      </c>
      <c r="AA1430">
        <v>11.135</v>
      </c>
      <c r="AB1430">
        <v>10.802</v>
      </c>
      <c r="AC1430">
        <v>10.471</v>
      </c>
      <c r="AD1430">
        <v>10.141</v>
      </c>
      <c r="AE1430">
        <v>9.8339999999999996</v>
      </c>
      <c r="AF1430">
        <v>9.5289999999999999</v>
      </c>
      <c r="AG1430">
        <v>9.2260000000000009</v>
      </c>
      <c r="AH1430">
        <v>8.9369999999999994</v>
      </c>
    </row>
    <row r="1431" spans="1:34" x14ac:dyDescent="0.25">
      <c r="A1431" t="s">
        <v>431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25">
      <c r="A1432" t="s">
        <v>286</v>
      </c>
      <c r="C1432">
        <v>879.52800000000002</v>
      </c>
      <c r="D1432">
        <v>905.99800000000005</v>
      </c>
      <c r="E1432">
        <v>981.83299999999997</v>
      </c>
      <c r="F1432">
        <v>1003.101</v>
      </c>
      <c r="G1432">
        <v>1012.53</v>
      </c>
      <c r="H1432">
        <v>1025.4010000000001</v>
      </c>
      <c r="I1432">
        <v>1049.338</v>
      </c>
      <c r="J1432">
        <v>1080.384</v>
      </c>
      <c r="K1432">
        <v>1106.6500000000001</v>
      </c>
      <c r="L1432">
        <v>1124.1120000000001</v>
      </c>
      <c r="M1432">
        <v>1138.249</v>
      </c>
      <c r="N1432">
        <v>1150.1769999999999</v>
      </c>
      <c r="O1432">
        <v>1165.396</v>
      </c>
      <c r="P1432">
        <v>1190.655</v>
      </c>
      <c r="Q1432">
        <v>1205.923</v>
      </c>
      <c r="R1432">
        <v>1224.1300000000001</v>
      </c>
      <c r="S1432">
        <v>1241.653</v>
      </c>
      <c r="T1432">
        <v>1256.742</v>
      </c>
      <c r="U1432">
        <v>1269.2059999999999</v>
      </c>
      <c r="V1432">
        <v>1282.922</v>
      </c>
      <c r="W1432">
        <v>1286.672</v>
      </c>
      <c r="X1432">
        <v>1292.79</v>
      </c>
      <c r="Y1432">
        <v>1302.0409999999999</v>
      </c>
      <c r="Z1432">
        <v>1305.1400000000001</v>
      </c>
      <c r="AA1432">
        <v>1302.299</v>
      </c>
      <c r="AB1432">
        <v>1295.287</v>
      </c>
      <c r="AC1432">
        <v>1287.239</v>
      </c>
      <c r="AD1432">
        <v>1284.7449999999999</v>
      </c>
      <c r="AE1432">
        <v>1286.9369999999999</v>
      </c>
      <c r="AF1432">
        <v>1283.355</v>
      </c>
      <c r="AG1432">
        <v>1282.0519999999999</v>
      </c>
      <c r="AH1432">
        <v>1287.5719999999999</v>
      </c>
    </row>
    <row r="1434" spans="1:34" x14ac:dyDescent="0.25">
      <c r="A1434" t="s">
        <v>449</v>
      </c>
    </row>
    <row r="1435" spans="1:34" x14ac:dyDescent="0.25">
      <c r="A1435" t="s">
        <v>438</v>
      </c>
    </row>
    <row r="1436" spans="1:34" x14ac:dyDescent="0.25">
      <c r="A1436" t="s">
        <v>343</v>
      </c>
      <c r="C1436">
        <v>7.2</v>
      </c>
      <c r="D1436">
        <v>7.58</v>
      </c>
      <c r="E1436">
        <v>7.657</v>
      </c>
      <c r="F1436">
        <v>8.1289999999999996</v>
      </c>
      <c r="G1436">
        <v>8.41</v>
      </c>
      <c r="H1436">
        <v>8.3390000000000004</v>
      </c>
      <c r="I1436">
        <v>8.5190000000000001</v>
      </c>
      <c r="J1436">
        <v>8.7029999999999994</v>
      </c>
      <c r="K1436">
        <v>8.8070000000000004</v>
      </c>
      <c r="L1436">
        <v>8.8629999999999995</v>
      </c>
      <c r="M1436">
        <v>8.8829999999999991</v>
      </c>
      <c r="N1436">
        <v>8.8819999999999997</v>
      </c>
      <c r="O1436">
        <v>8.9009999999999998</v>
      </c>
      <c r="P1436">
        <v>8.9250000000000007</v>
      </c>
      <c r="Q1436">
        <v>8.9589999999999996</v>
      </c>
      <c r="R1436">
        <v>9.0239999999999991</v>
      </c>
      <c r="S1436">
        <v>9.0809999999999995</v>
      </c>
      <c r="T1436">
        <v>9.1120000000000001</v>
      </c>
      <c r="U1436">
        <v>9.1620000000000008</v>
      </c>
      <c r="V1436">
        <v>9.1649999999999991</v>
      </c>
      <c r="W1436">
        <v>9.2159999999999993</v>
      </c>
      <c r="X1436">
        <v>9.2899999999999991</v>
      </c>
      <c r="Y1436">
        <v>9.3490000000000002</v>
      </c>
      <c r="Z1436">
        <v>9.3849999999999998</v>
      </c>
      <c r="AA1436">
        <v>9.4139999999999997</v>
      </c>
      <c r="AB1436">
        <v>9.4339999999999993</v>
      </c>
      <c r="AC1436">
        <v>9.4190000000000005</v>
      </c>
      <c r="AD1436">
        <v>9.452</v>
      </c>
      <c r="AE1436">
        <v>9.5039999999999996</v>
      </c>
      <c r="AF1436">
        <v>9.49</v>
      </c>
      <c r="AG1436">
        <v>9.5060000000000002</v>
      </c>
      <c r="AH1436">
        <v>9.6150000000000002</v>
      </c>
    </row>
    <row r="1437" spans="1:34" x14ac:dyDescent="0.25">
      <c r="A1437" t="s">
        <v>342</v>
      </c>
      <c r="C1437">
        <v>60.194000000000003</v>
      </c>
      <c r="D1437">
        <v>62.448999999999998</v>
      </c>
      <c r="E1437">
        <v>66.998000000000005</v>
      </c>
      <c r="F1437">
        <v>72.503</v>
      </c>
      <c r="G1437">
        <v>70.992000000000004</v>
      </c>
      <c r="H1437">
        <v>70.198999999999998</v>
      </c>
      <c r="I1437">
        <v>71.501000000000005</v>
      </c>
      <c r="J1437">
        <v>72.86</v>
      </c>
      <c r="K1437">
        <v>73.549000000000007</v>
      </c>
      <c r="L1437">
        <v>73.841999999999999</v>
      </c>
      <c r="M1437">
        <v>73.875</v>
      </c>
      <c r="N1437">
        <v>73.736000000000004</v>
      </c>
      <c r="O1437">
        <v>73.798000000000002</v>
      </c>
      <c r="P1437">
        <v>73.921000000000006</v>
      </c>
      <c r="Q1437">
        <v>74.180000000000007</v>
      </c>
      <c r="R1437">
        <v>74.692999999999998</v>
      </c>
      <c r="S1437">
        <v>75.188000000000002</v>
      </c>
      <c r="T1437">
        <v>75.474999999999994</v>
      </c>
      <c r="U1437">
        <v>75.911000000000001</v>
      </c>
      <c r="V1437">
        <v>75.921000000000006</v>
      </c>
      <c r="W1437">
        <v>76.353999999999999</v>
      </c>
      <c r="X1437">
        <v>76.974000000000004</v>
      </c>
      <c r="Y1437">
        <v>77.468000000000004</v>
      </c>
      <c r="Z1437">
        <v>77.781999999999996</v>
      </c>
      <c r="AA1437">
        <v>78.036000000000001</v>
      </c>
      <c r="AB1437">
        <v>78.207999999999998</v>
      </c>
      <c r="AC1437">
        <v>78.081999999999994</v>
      </c>
      <c r="AD1437">
        <v>78.369</v>
      </c>
      <c r="AE1437">
        <v>78.805999999999997</v>
      </c>
      <c r="AF1437">
        <v>78.701999999999998</v>
      </c>
      <c r="AG1437">
        <v>78.840999999999994</v>
      </c>
      <c r="AH1437">
        <v>79.748999999999995</v>
      </c>
    </row>
    <row r="1438" spans="1:34" x14ac:dyDescent="0.25">
      <c r="A1438" t="s">
        <v>341</v>
      </c>
      <c r="C1438">
        <v>2.137</v>
      </c>
      <c r="D1438">
        <v>2.0230000000000001</v>
      </c>
      <c r="E1438">
        <v>1.97</v>
      </c>
      <c r="F1438">
        <v>1.9239999999999999</v>
      </c>
      <c r="G1438">
        <v>1.78</v>
      </c>
      <c r="H1438">
        <v>1.776</v>
      </c>
      <c r="I1438">
        <v>1.784</v>
      </c>
      <c r="J1438">
        <v>1.7909999999999999</v>
      </c>
      <c r="K1438">
        <v>1.792</v>
      </c>
      <c r="L1438">
        <v>1.788</v>
      </c>
      <c r="M1438">
        <v>1.7809999999999999</v>
      </c>
      <c r="N1438">
        <v>1.77</v>
      </c>
      <c r="O1438">
        <v>1.7569999999999999</v>
      </c>
      <c r="P1438">
        <v>1.744</v>
      </c>
      <c r="Q1438">
        <v>1.7290000000000001</v>
      </c>
      <c r="R1438">
        <v>1.712</v>
      </c>
      <c r="S1438">
        <v>1.6919999999999999</v>
      </c>
      <c r="T1438">
        <v>1.671</v>
      </c>
      <c r="U1438">
        <v>1.65</v>
      </c>
      <c r="V1438">
        <v>1.627</v>
      </c>
      <c r="W1438">
        <v>1.6060000000000001</v>
      </c>
      <c r="X1438">
        <v>1.5880000000000001</v>
      </c>
      <c r="Y1438">
        <v>1.57</v>
      </c>
      <c r="Z1438">
        <v>1.5509999999999999</v>
      </c>
      <c r="AA1438">
        <v>1.5309999999999999</v>
      </c>
      <c r="AB1438">
        <v>1.512</v>
      </c>
      <c r="AC1438">
        <v>1.4910000000000001</v>
      </c>
      <c r="AD1438">
        <v>1.4730000000000001</v>
      </c>
      <c r="AE1438">
        <v>1.4570000000000001</v>
      </c>
      <c r="AF1438">
        <v>1.4379999999999999</v>
      </c>
      <c r="AG1438">
        <v>1.42</v>
      </c>
      <c r="AH1438">
        <v>1.409</v>
      </c>
    </row>
    <row r="1439" spans="1:34" x14ac:dyDescent="0.25">
      <c r="A1439" t="s">
        <v>340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25">
      <c r="A1440" t="s">
        <v>339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25">
      <c r="A1441" t="s">
        <v>338</v>
      </c>
      <c r="C1441">
        <v>192.51400000000001</v>
      </c>
      <c r="D1441">
        <v>204.76400000000001</v>
      </c>
      <c r="E1441">
        <v>211.74</v>
      </c>
      <c r="F1441">
        <v>223.41399999999999</v>
      </c>
      <c r="G1441">
        <v>224.96799999999999</v>
      </c>
      <c r="H1441">
        <v>223.23500000000001</v>
      </c>
      <c r="I1441">
        <v>228.31700000000001</v>
      </c>
      <c r="J1441">
        <v>233.685</v>
      </c>
      <c r="K1441">
        <v>236.917</v>
      </c>
      <c r="L1441">
        <v>238.78700000000001</v>
      </c>
      <c r="M1441">
        <v>239.67500000000001</v>
      </c>
      <c r="N1441">
        <v>240.02099999999999</v>
      </c>
      <c r="O1441">
        <v>240.98599999999999</v>
      </c>
      <c r="P1441">
        <v>241.58600000000001</v>
      </c>
      <c r="Q1441">
        <v>242.601</v>
      </c>
      <c r="R1441">
        <v>244.423</v>
      </c>
      <c r="S1441">
        <v>245.94</v>
      </c>
      <c r="T1441">
        <v>246.47200000000001</v>
      </c>
      <c r="U1441">
        <v>247.78899999999999</v>
      </c>
      <c r="V1441">
        <v>247.46899999999999</v>
      </c>
      <c r="W1441">
        <v>248.86600000000001</v>
      </c>
      <c r="X1441">
        <v>250.565</v>
      </c>
      <c r="Y1441">
        <v>251.84700000000001</v>
      </c>
      <c r="Z1441">
        <v>252.631</v>
      </c>
      <c r="AA1441">
        <v>253.208</v>
      </c>
      <c r="AB1441">
        <v>253.548</v>
      </c>
      <c r="AC1441">
        <v>252.904</v>
      </c>
      <c r="AD1441">
        <v>253.61799999999999</v>
      </c>
      <c r="AE1441">
        <v>254.78100000000001</v>
      </c>
      <c r="AF1441">
        <v>254.21</v>
      </c>
      <c r="AG1441">
        <v>254.422</v>
      </c>
      <c r="AH1441">
        <v>257.11700000000002</v>
      </c>
    </row>
    <row r="1442" spans="1:34" x14ac:dyDescent="0.25">
      <c r="A1442" t="s">
        <v>337</v>
      </c>
      <c r="C1442">
        <v>29.317</v>
      </c>
      <c r="D1442">
        <v>31.132000000000001</v>
      </c>
      <c r="E1442">
        <v>32.209000000000003</v>
      </c>
      <c r="F1442">
        <v>33.991999999999997</v>
      </c>
      <c r="G1442">
        <v>34.179000000000002</v>
      </c>
      <c r="H1442">
        <v>34.165999999999997</v>
      </c>
      <c r="I1442">
        <v>35.03</v>
      </c>
      <c r="J1442">
        <v>35.816000000000003</v>
      </c>
      <c r="K1442">
        <v>36.237000000000002</v>
      </c>
      <c r="L1442">
        <v>36.472000000000001</v>
      </c>
      <c r="M1442">
        <v>36.651000000000003</v>
      </c>
      <c r="N1442">
        <v>36.6</v>
      </c>
      <c r="O1442">
        <v>36.594999999999999</v>
      </c>
      <c r="P1442">
        <v>36.997</v>
      </c>
      <c r="Q1442">
        <v>37.375</v>
      </c>
      <c r="R1442">
        <v>37.762</v>
      </c>
      <c r="S1442">
        <v>38.194000000000003</v>
      </c>
      <c r="T1442">
        <v>38.737000000000002</v>
      </c>
      <c r="U1442">
        <v>39.072000000000003</v>
      </c>
      <c r="V1442">
        <v>39.414999999999999</v>
      </c>
      <c r="W1442">
        <v>39.692</v>
      </c>
      <c r="X1442">
        <v>40.356999999999999</v>
      </c>
      <c r="Y1442">
        <v>40.960999999999999</v>
      </c>
      <c r="Z1442">
        <v>41.37</v>
      </c>
      <c r="AA1442">
        <v>41.76</v>
      </c>
      <c r="AB1442">
        <v>42.081000000000003</v>
      </c>
      <c r="AC1442">
        <v>42.261000000000003</v>
      </c>
      <c r="AD1442">
        <v>42.646999999999998</v>
      </c>
      <c r="AE1442">
        <v>43.146999999999998</v>
      </c>
      <c r="AF1442">
        <v>43.338999999999999</v>
      </c>
      <c r="AG1442">
        <v>43.662999999999997</v>
      </c>
      <c r="AH1442">
        <v>44.415999999999997</v>
      </c>
    </row>
    <row r="1443" spans="1:34" x14ac:dyDescent="0.25">
      <c r="A1443" t="s">
        <v>286</v>
      </c>
      <c r="C1443">
        <v>291.36200000000002</v>
      </c>
      <c r="D1443">
        <v>307.94799999999998</v>
      </c>
      <c r="E1443">
        <v>320.57499999999999</v>
      </c>
      <c r="F1443">
        <v>339.96300000000002</v>
      </c>
      <c r="G1443">
        <v>340.32799999999997</v>
      </c>
      <c r="H1443">
        <v>337.71499999999997</v>
      </c>
      <c r="I1443">
        <v>345.15100000000001</v>
      </c>
      <c r="J1443">
        <v>352.85599999999999</v>
      </c>
      <c r="K1443">
        <v>357.30099999999999</v>
      </c>
      <c r="L1443">
        <v>359.75200000000001</v>
      </c>
      <c r="M1443">
        <v>360.86599999999999</v>
      </c>
      <c r="N1443">
        <v>361.00799999999998</v>
      </c>
      <c r="O1443">
        <v>362.03800000000001</v>
      </c>
      <c r="P1443">
        <v>363.17200000000003</v>
      </c>
      <c r="Q1443">
        <v>364.84399999999999</v>
      </c>
      <c r="R1443">
        <v>367.61399999999998</v>
      </c>
      <c r="S1443">
        <v>370.09500000000003</v>
      </c>
      <c r="T1443">
        <v>371.46699999999998</v>
      </c>
      <c r="U1443">
        <v>373.584</v>
      </c>
      <c r="V1443">
        <v>373.596</v>
      </c>
      <c r="W1443">
        <v>375.73399999999998</v>
      </c>
      <c r="X1443">
        <v>378.77499999999998</v>
      </c>
      <c r="Y1443">
        <v>381.19499999999999</v>
      </c>
      <c r="Z1443">
        <v>382.71899999999999</v>
      </c>
      <c r="AA1443">
        <v>383.94900000000001</v>
      </c>
      <c r="AB1443">
        <v>384.78399999999999</v>
      </c>
      <c r="AC1443">
        <v>384.15600000000001</v>
      </c>
      <c r="AD1443">
        <v>385.55900000000003</v>
      </c>
      <c r="AE1443">
        <v>387.69499999999999</v>
      </c>
      <c r="AF1443">
        <v>387.17899999999997</v>
      </c>
      <c r="AG1443">
        <v>387.85199999999998</v>
      </c>
      <c r="AH1443">
        <v>392.30700000000002</v>
      </c>
    </row>
    <row r="1444" spans="1:34" x14ac:dyDescent="0.25">
      <c r="A1444" t="s">
        <v>437</v>
      </c>
    </row>
    <row r="1445" spans="1:34" x14ac:dyDescent="0.25">
      <c r="A1445" t="s">
        <v>343</v>
      </c>
      <c r="C1445">
        <v>4.1900000000000004</v>
      </c>
      <c r="D1445">
        <v>3.9580000000000002</v>
      </c>
      <c r="E1445">
        <v>3.665</v>
      </c>
      <c r="F1445">
        <v>3.9220000000000002</v>
      </c>
      <c r="G1445">
        <v>3.742</v>
      </c>
      <c r="H1445">
        <v>3.5710000000000002</v>
      </c>
      <c r="I1445">
        <v>3.706</v>
      </c>
      <c r="J1445">
        <v>3.8370000000000002</v>
      </c>
      <c r="K1445">
        <v>3.9369999999999998</v>
      </c>
      <c r="L1445">
        <v>4.0250000000000004</v>
      </c>
      <c r="M1445">
        <v>4.085</v>
      </c>
      <c r="N1445">
        <v>4.1479999999999997</v>
      </c>
      <c r="O1445">
        <v>4.2270000000000003</v>
      </c>
      <c r="P1445">
        <v>4.3129999999999997</v>
      </c>
      <c r="Q1445">
        <v>4.3879999999999999</v>
      </c>
      <c r="R1445">
        <v>4.4790000000000001</v>
      </c>
      <c r="S1445">
        <v>4.5659999999999998</v>
      </c>
      <c r="T1445">
        <v>4.6369999999999996</v>
      </c>
      <c r="U1445">
        <v>4.7169999999999996</v>
      </c>
      <c r="V1445">
        <v>4.78</v>
      </c>
      <c r="W1445">
        <v>4.8680000000000003</v>
      </c>
      <c r="X1445">
        <v>4.9740000000000002</v>
      </c>
      <c r="Y1445">
        <v>5.0659999999999998</v>
      </c>
      <c r="Z1445">
        <v>5.1550000000000002</v>
      </c>
      <c r="AA1445">
        <v>5.2469999999999999</v>
      </c>
      <c r="AB1445">
        <v>5.3239999999999998</v>
      </c>
      <c r="AC1445">
        <v>5.3959999999999999</v>
      </c>
      <c r="AD1445">
        <v>5.4969999999999999</v>
      </c>
      <c r="AE1445">
        <v>5.6070000000000002</v>
      </c>
      <c r="AF1445">
        <v>5.6760000000000002</v>
      </c>
      <c r="AG1445">
        <v>5.7770000000000001</v>
      </c>
      <c r="AH1445">
        <v>5.9269999999999996</v>
      </c>
    </row>
    <row r="1446" spans="1:34" x14ac:dyDescent="0.25">
      <c r="A1446" t="s">
        <v>342</v>
      </c>
      <c r="C1446">
        <v>328.947</v>
      </c>
      <c r="D1446">
        <v>302.99200000000002</v>
      </c>
      <c r="E1446">
        <v>296.49700000000001</v>
      </c>
      <c r="F1446">
        <v>326.23599999999999</v>
      </c>
      <c r="G1446">
        <v>291.33499999999998</v>
      </c>
      <c r="H1446">
        <v>275.38099999999997</v>
      </c>
      <c r="I1446">
        <v>286.464</v>
      </c>
      <c r="J1446">
        <v>297.47399999999999</v>
      </c>
      <c r="K1446">
        <v>305.673</v>
      </c>
      <c r="L1446">
        <v>312.72199999999998</v>
      </c>
      <c r="M1446">
        <v>317.48599999999999</v>
      </c>
      <c r="N1446">
        <v>322.44</v>
      </c>
      <c r="O1446">
        <v>329.01499999999999</v>
      </c>
      <c r="P1446">
        <v>336.214</v>
      </c>
      <c r="Q1446">
        <v>342.63099999999997</v>
      </c>
      <c r="R1446">
        <v>350.41899999999998</v>
      </c>
      <c r="S1446">
        <v>357.77800000000002</v>
      </c>
      <c r="T1446">
        <v>364.04</v>
      </c>
      <c r="U1446">
        <v>370.94</v>
      </c>
      <c r="V1446">
        <v>376.42399999999998</v>
      </c>
      <c r="W1446">
        <v>384.161</v>
      </c>
      <c r="X1446">
        <v>393.39800000000002</v>
      </c>
      <c r="Y1446">
        <v>401.43200000000002</v>
      </c>
      <c r="Z1446">
        <v>409.10300000000001</v>
      </c>
      <c r="AA1446">
        <v>417.16800000000001</v>
      </c>
      <c r="AB1446">
        <v>423.88499999999999</v>
      </c>
      <c r="AC1446">
        <v>430.10399999999998</v>
      </c>
      <c r="AD1446">
        <v>438.8</v>
      </c>
      <c r="AE1446">
        <v>448.45800000000003</v>
      </c>
      <c r="AF1446">
        <v>454.49400000000003</v>
      </c>
      <c r="AG1446">
        <v>463.05599999999998</v>
      </c>
      <c r="AH1446">
        <v>476.21300000000002</v>
      </c>
    </row>
    <row r="1447" spans="1:34" x14ac:dyDescent="0.25">
      <c r="A1447" t="s">
        <v>340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</row>
    <row r="1448" spans="1:34" x14ac:dyDescent="0.25">
      <c r="A1448" t="s">
        <v>339</v>
      </c>
      <c r="C1448">
        <v>709.52800000000002</v>
      </c>
      <c r="D1448">
        <v>673.92600000000004</v>
      </c>
      <c r="E1448">
        <v>637.95399999999995</v>
      </c>
      <c r="F1448">
        <v>676.31299999999999</v>
      </c>
      <c r="G1448">
        <v>626.33699999999999</v>
      </c>
      <c r="H1448">
        <v>597.06799999999998</v>
      </c>
      <c r="I1448">
        <v>618.51700000000005</v>
      </c>
      <c r="J1448">
        <v>639.87900000000002</v>
      </c>
      <c r="K1448">
        <v>656.46900000000005</v>
      </c>
      <c r="L1448">
        <v>670.60599999999999</v>
      </c>
      <c r="M1448">
        <v>680.38</v>
      </c>
      <c r="N1448">
        <v>690.24300000000005</v>
      </c>
      <c r="O1448">
        <v>702.89099999999996</v>
      </c>
      <c r="P1448">
        <v>716.11800000000005</v>
      </c>
      <c r="Q1448">
        <v>727.36800000000005</v>
      </c>
      <c r="R1448">
        <v>740.28599999999994</v>
      </c>
      <c r="S1448">
        <v>752.471</v>
      </c>
      <c r="T1448">
        <v>761.70899999999995</v>
      </c>
      <c r="U1448">
        <v>772.54899999999998</v>
      </c>
      <c r="V1448">
        <v>780.21299999999997</v>
      </c>
      <c r="W1448">
        <v>792.17399999999998</v>
      </c>
      <c r="X1448">
        <v>806.80200000000002</v>
      </c>
      <c r="Y1448">
        <v>818.97299999999996</v>
      </c>
      <c r="Z1448">
        <v>830.41600000000005</v>
      </c>
      <c r="AA1448">
        <v>842.28300000000002</v>
      </c>
      <c r="AB1448">
        <v>851.62699999999995</v>
      </c>
      <c r="AC1448">
        <v>859.91</v>
      </c>
      <c r="AD1448">
        <v>872.65200000000004</v>
      </c>
      <c r="AE1448">
        <v>886.80799999999999</v>
      </c>
      <c r="AF1448">
        <v>894.32500000000005</v>
      </c>
      <c r="AG1448">
        <v>906.33699999999999</v>
      </c>
      <c r="AH1448">
        <v>926.25</v>
      </c>
    </row>
    <row r="1449" spans="1:34" x14ac:dyDescent="0.25">
      <c r="A1449" t="s">
        <v>338</v>
      </c>
      <c r="C1449">
        <v>55.173999999999999</v>
      </c>
      <c r="D1449">
        <v>52.872</v>
      </c>
      <c r="E1449">
        <v>50.503</v>
      </c>
      <c r="F1449">
        <v>53.235999999999997</v>
      </c>
      <c r="G1449">
        <v>49.037999999999997</v>
      </c>
      <c r="H1449">
        <v>46.484999999999999</v>
      </c>
      <c r="I1449">
        <v>47.664999999999999</v>
      </c>
      <c r="J1449">
        <v>48.706000000000003</v>
      </c>
      <c r="K1449">
        <v>49.546999999999997</v>
      </c>
      <c r="L1449">
        <v>49.896999999999998</v>
      </c>
      <c r="M1449">
        <v>50.094000000000001</v>
      </c>
      <c r="N1449">
        <v>50.250999999999998</v>
      </c>
      <c r="O1449">
        <v>50.677999999999997</v>
      </c>
      <c r="P1449">
        <v>51.039000000000001</v>
      </c>
      <c r="Q1449">
        <v>51.209000000000003</v>
      </c>
      <c r="R1449">
        <v>51.447000000000003</v>
      </c>
      <c r="S1449">
        <v>51.311</v>
      </c>
      <c r="T1449">
        <v>51.372</v>
      </c>
      <c r="U1449">
        <v>51.445999999999998</v>
      </c>
      <c r="V1449">
        <v>51.314</v>
      </c>
      <c r="W1449">
        <v>51.29</v>
      </c>
      <c r="X1449">
        <v>51.328000000000003</v>
      </c>
      <c r="Y1449">
        <v>51.234000000000002</v>
      </c>
      <c r="Z1449">
        <v>51.161000000000001</v>
      </c>
      <c r="AA1449">
        <v>51.192999999999998</v>
      </c>
      <c r="AB1449">
        <v>51.021999999999998</v>
      </c>
      <c r="AC1449">
        <v>50.752000000000002</v>
      </c>
      <c r="AD1449">
        <v>50.671999999999997</v>
      </c>
      <c r="AE1449">
        <v>50.741999999999997</v>
      </c>
      <c r="AF1449">
        <v>50.412999999999997</v>
      </c>
      <c r="AG1449">
        <v>50.256999999999998</v>
      </c>
      <c r="AH1449">
        <v>50.58</v>
      </c>
    </row>
    <row r="1450" spans="1:34" x14ac:dyDescent="0.25">
      <c r="A1450" t="s">
        <v>337</v>
      </c>
      <c r="C1450">
        <v>121.82599999999999</v>
      </c>
      <c r="D1450">
        <v>118.01300000000001</v>
      </c>
      <c r="E1450">
        <v>113.90300000000001</v>
      </c>
      <c r="F1450">
        <v>123.60299999999999</v>
      </c>
      <c r="G1450">
        <v>116.69499999999999</v>
      </c>
      <c r="H1450">
        <v>113.836</v>
      </c>
      <c r="I1450">
        <v>120.57899999999999</v>
      </c>
      <c r="J1450">
        <v>127.425</v>
      </c>
      <c r="K1450">
        <v>132.61799999999999</v>
      </c>
      <c r="L1450">
        <v>138.05099999999999</v>
      </c>
      <c r="M1450">
        <v>142.23400000000001</v>
      </c>
      <c r="N1450">
        <v>146.67099999999999</v>
      </c>
      <c r="O1450">
        <v>151.661</v>
      </c>
      <c r="P1450">
        <v>157.31800000000001</v>
      </c>
      <c r="Q1450">
        <v>162.89099999999999</v>
      </c>
      <c r="R1450">
        <v>169.67599999999999</v>
      </c>
      <c r="S1450">
        <v>176.23400000000001</v>
      </c>
      <c r="T1450">
        <v>182.42400000000001</v>
      </c>
      <c r="U1450">
        <v>188.59899999999999</v>
      </c>
      <c r="V1450">
        <v>194.70699999999999</v>
      </c>
      <c r="W1450">
        <v>201.887</v>
      </c>
      <c r="X1450">
        <v>210.125</v>
      </c>
      <c r="Y1450">
        <v>217.95500000000001</v>
      </c>
      <c r="Z1450">
        <v>225.65100000000001</v>
      </c>
      <c r="AA1450">
        <v>233.678</v>
      </c>
      <c r="AB1450">
        <v>241.16900000000001</v>
      </c>
      <c r="AC1450">
        <v>248.62700000000001</v>
      </c>
      <c r="AD1450">
        <v>257.57</v>
      </c>
      <c r="AE1450">
        <v>267.18700000000001</v>
      </c>
      <c r="AF1450">
        <v>275.01499999999999</v>
      </c>
      <c r="AG1450">
        <v>284.48399999999998</v>
      </c>
      <c r="AH1450">
        <v>296.71800000000002</v>
      </c>
    </row>
    <row r="1451" spans="1:34" x14ac:dyDescent="0.25">
      <c r="A1451" t="s">
        <v>286</v>
      </c>
      <c r="C1451">
        <v>1219.664</v>
      </c>
      <c r="D1451">
        <v>1151.761</v>
      </c>
      <c r="E1451">
        <v>1102.5229999999999</v>
      </c>
      <c r="F1451">
        <v>1183.31</v>
      </c>
      <c r="G1451">
        <v>1087.146</v>
      </c>
      <c r="H1451">
        <v>1036.3420000000001</v>
      </c>
      <c r="I1451">
        <v>1076.931</v>
      </c>
      <c r="J1451">
        <v>1117.3209999999999</v>
      </c>
      <c r="K1451">
        <v>1148.2439999999999</v>
      </c>
      <c r="L1451">
        <v>1175.3009999999999</v>
      </c>
      <c r="M1451">
        <v>1194.278</v>
      </c>
      <c r="N1451">
        <v>1213.7529999999999</v>
      </c>
      <c r="O1451">
        <v>1238.472</v>
      </c>
      <c r="P1451">
        <v>1265.002</v>
      </c>
      <c r="Q1451">
        <v>1288.4870000000001</v>
      </c>
      <c r="R1451">
        <v>1316.306</v>
      </c>
      <c r="S1451">
        <v>1342.3589999999999</v>
      </c>
      <c r="T1451">
        <v>1364.183</v>
      </c>
      <c r="U1451">
        <v>1388.25</v>
      </c>
      <c r="V1451">
        <v>1407.4380000000001</v>
      </c>
      <c r="W1451">
        <v>1434.3789999999999</v>
      </c>
      <c r="X1451">
        <v>1466.626</v>
      </c>
      <c r="Y1451">
        <v>1494.6610000000001</v>
      </c>
      <c r="Z1451">
        <v>1521.4870000000001</v>
      </c>
      <c r="AA1451">
        <v>1549.569</v>
      </c>
      <c r="AB1451">
        <v>1573.0260000000001</v>
      </c>
      <c r="AC1451">
        <v>1594.788</v>
      </c>
      <c r="AD1451">
        <v>1625.19</v>
      </c>
      <c r="AE1451">
        <v>1658.8009999999999</v>
      </c>
      <c r="AF1451">
        <v>1679.924</v>
      </c>
      <c r="AG1451">
        <v>1709.91</v>
      </c>
      <c r="AH1451">
        <v>1755.6880000000001</v>
      </c>
    </row>
    <row r="1452" spans="1:34" x14ac:dyDescent="0.25">
      <c r="A1452" t="s">
        <v>436</v>
      </c>
    </row>
    <row r="1453" spans="1:34" x14ac:dyDescent="0.25">
      <c r="A1453" t="s">
        <v>343</v>
      </c>
      <c r="C1453">
        <v>4.2210000000000001</v>
      </c>
      <c r="D1453">
        <v>4.5010000000000003</v>
      </c>
      <c r="E1453">
        <v>4.415</v>
      </c>
      <c r="F1453">
        <v>4.6539999999999999</v>
      </c>
      <c r="G1453">
        <v>4.6740000000000004</v>
      </c>
      <c r="H1453">
        <v>4.6289999999999996</v>
      </c>
      <c r="I1453">
        <v>4.6840000000000002</v>
      </c>
      <c r="J1453">
        <v>4.8520000000000003</v>
      </c>
      <c r="K1453">
        <v>5.0199999999999996</v>
      </c>
      <c r="L1453">
        <v>5.141</v>
      </c>
      <c r="M1453">
        <v>5.22</v>
      </c>
      <c r="N1453">
        <v>5.2830000000000004</v>
      </c>
      <c r="O1453">
        <v>5.3680000000000003</v>
      </c>
      <c r="P1453">
        <v>5.48</v>
      </c>
      <c r="Q1453">
        <v>5.59</v>
      </c>
      <c r="R1453">
        <v>5.7130000000000001</v>
      </c>
      <c r="S1453">
        <v>5.835</v>
      </c>
      <c r="T1453">
        <v>5.9349999999999996</v>
      </c>
      <c r="U1453">
        <v>6.0449999999999999</v>
      </c>
      <c r="V1453">
        <v>6.1459999999999999</v>
      </c>
      <c r="W1453">
        <v>6.266</v>
      </c>
      <c r="X1453">
        <v>6.4089999999999998</v>
      </c>
      <c r="Y1453">
        <v>6.5359999999999996</v>
      </c>
      <c r="Z1453">
        <v>6.6550000000000002</v>
      </c>
      <c r="AA1453">
        <v>6.7830000000000004</v>
      </c>
      <c r="AB1453">
        <v>6.8979999999999997</v>
      </c>
      <c r="AC1453">
        <v>7.0140000000000002</v>
      </c>
      <c r="AD1453">
        <v>7.1529999999999996</v>
      </c>
      <c r="AE1453">
        <v>7.3070000000000004</v>
      </c>
      <c r="AF1453">
        <v>7.4240000000000004</v>
      </c>
      <c r="AG1453">
        <v>7.5620000000000003</v>
      </c>
      <c r="AH1453">
        <v>7.7530000000000001</v>
      </c>
    </row>
    <row r="1454" spans="1:34" x14ac:dyDescent="0.25">
      <c r="A1454" t="s">
        <v>342</v>
      </c>
      <c r="C1454">
        <v>86.284000000000006</v>
      </c>
      <c r="D1454">
        <v>90.510999999999996</v>
      </c>
      <c r="E1454">
        <v>94.225999999999999</v>
      </c>
      <c r="F1454">
        <v>101.126</v>
      </c>
      <c r="G1454">
        <v>95.959000000000003</v>
      </c>
      <c r="H1454">
        <v>94.665000000000006</v>
      </c>
      <c r="I1454">
        <v>95.408000000000001</v>
      </c>
      <c r="J1454">
        <v>98.417000000000002</v>
      </c>
      <c r="K1454">
        <v>101.43600000000001</v>
      </c>
      <c r="L1454">
        <v>103.5</v>
      </c>
      <c r="M1454">
        <v>104.738</v>
      </c>
      <c r="N1454">
        <v>105.679</v>
      </c>
      <c r="O1454">
        <v>107.099</v>
      </c>
      <c r="P1454">
        <v>109.069</v>
      </c>
      <c r="Q1454">
        <v>111.01900000000001</v>
      </c>
      <c r="R1454">
        <v>113.27800000000001</v>
      </c>
      <c r="S1454">
        <v>115.54</v>
      </c>
      <c r="T1454">
        <v>117.39</v>
      </c>
      <c r="U1454">
        <v>119.47</v>
      </c>
      <c r="V1454">
        <v>121.33</v>
      </c>
      <c r="W1454">
        <v>123.55500000000001</v>
      </c>
      <c r="X1454">
        <v>126.259</v>
      </c>
      <c r="Y1454">
        <v>128.631</v>
      </c>
      <c r="Z1454">
        <v>130.83600000000001</v>
      </c>
      <c r="AA1454">
        <v>133.19900000000001</v>
      </c>
      <c r="AB1454">
        <v>135.33099999999999</v>
      </c>
      <c r="AC1454">
        <v>137.45599999999999</v>
      </c>
      <c r="AD1454">
        <v>140.03100000000001</v>
      </c>
      <c r="AE1454">
        <v>142.893</v>
      </c>
      <c r="AF1454">
        <v>145.041</v>
      </c>
      <c r="AG1454">
        <v>147.57900000000001</v>
      </c>
      <c r="AH1454">
        <v>151.14599999999999</v>
      </c>
    </row>
    <row r="1455" spans="1:34" x14ac:dyDescent="0.25">
      <c r="A1455" t="s">
        <v>340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</row>
    <row r="1456" spans="1:34" x14ac:dyDescent="0.25">
      <c r="A1456" t="s">
        <v>339</v>
      </c>
      <c r="C1456">
        <v>344.94799999999998</v>
      </c>
      <c r="D1456">
        <v>369.96899999999999</v>
      </c>
      <c r="E1456">
        <v>370.45499999999998</v>
      </c>
      <c r="F1456">
        <v>386.58</v>
      </c>
      <c r="G1456">
        <v>375.58800000000002</v>
      </c>
      <c r="H1456">
        <v>371.37200000000001</v>
      </c>
      <c r="I1456">
        <v>374.57499999999999</v>
      </c>
      <c r="J1456">
        <v>386.42899999999997</v>
      </c>
      <c r="K1456">
        <v>398.48399999999998</v>
      </c>
      <c r="L1456">
        <v>407.04700000000003</v>
      </c>
      <c r="M1456">
        <v>412.00099999999998</v>
      </c>
      <c r="N1456">
        <v>416.01600000000002</v>
      </c>
      <c r="O1456">
        <v>421.54700000000003</v>
      </c>
      <c r="P1456">
        <v>429.05500000000001</v>
      </c>
      <c r="Q1456">
        <v>435.92899999999997</v>
      </c>
      <c r="R1456">
        <v>443.798</v>
      </c>
      <c r="S1456">
        <v>450.8</v>
      </c>
      <c r="T1456">
        <v>456.65699999999998</v>
      </c>
      <c r="U1456">
        <v>462.798</v>
      </c>
      <c r="V1456">
        <v>467.92700000000002</v>
      </c>
      <c r="W1456">
        <v>474.149</v>
      </c>
      <c r="X1456">
        <v>481.97199999999998</v>
      </c>
      <c r="Y1456">
        <v>488.40100000000001</v>
      </c>
      <c r="Z1456">
        <v>494.47899999999998</v>
      </c>
      <c r="AA1456">
        <v>501.07</v>
      </c>
      <c r="AB1456">
        <v>506.572</v>
      </c>
      <c r="AC1456">
        <v>511.91399999999999</v>
      </c>
      <c r="AD1456">
        <v>518.79999999999995</v>
      </c>
      <c r="AE1456">
        <v>526.64400000000001</v>
      </c>
      <c r="AF1456">
        <v>531.78700000000003</v>
      </c>
      <c r="AG1456">
        <v>538.23199999999997</v>
      </c>
      <c r="AH1456">
        <v>548.25800000000004</v>
      </c>
    </row>
    <row r="1457" spans="1:34" x14ac:dyDescent="0.25">
      <c r="A1457" t="s">
        <v>338</v>
      </c>
      <c r="C1457">
        <v>25.756</v>
      </c>
      <c r="D1457">
        <v>27.885999999999999</v>
      </c>
      <c r="E1457">
        <v>28.047000000000001</v>
      </c>
      <c r="F1457">
        <v>29.327000000000002</v>
      </c>
      <c r="G1457">
        <v>28.684999999999999</v>
      </c>
      <c r="H1457">
        <v>28.446000000000002</v>
      </c>
      <c r="I1457">
        <v>28.83</v>
      </c>
      <c r="J1457">
        <v>29.870999999999999</v>
      </c>
      <c r="K1457">
        <v>30.945</v>
      </c>
      <c r="L1457">
        <v>31.713999999999999</v>
      </c>
      <c r="M1457">
        <v>32.258000000000003</v>
      </c>
      <c r="N1457">
        <v>32.603999999999999</v>
      </c>
      <c r="O1457">
        <v>33.146999999999998</v>
      </c>
      <c r="P1457">
        <v>33.789000000000001</v>
      </c>
      <c r="Q1457">
        <v>34.411000000000001</v>
      </c>
      <c r="R1457">
        <v>35.088000000000001</v>
      </c>
      <c r="S1457">
        <v>35.823999999999998</v>
      </c>
      <c r="T1457">
        <v>36.418999999999997</v>
      </c>
      <c r="U1457">
        <v>37.003999999999998</v>
      </c>
      <c r="V1457">
        <v>37.664999999999999</v>
      </c>
      <c r="W1457">
        <v>38.328000000000003</v>
      </c>
      <c r="X1457">
        <v>39.040999999999997</v>
      </c>
      <c r="Y1457">
        <v>39.642000000000003</v>
      </c>
      <c r="Z1457">
        <v>40.289000000000001</v>
      </c>
      <c r="AA1457">
        <v>40.972999999999999</v>
      </c>
      <c r="AB1457">
        <v>41.573</v>
      </c>
      <c r="AC1457">
        <v>42.170999999999999</v>
      </c>
      <c r="AD1457">
        <v>42.878999999999998</v>
      </c>
      <c r="AE1457">
        <v>43.664999999999999</v>
      </c>
      <c r="AF1457">
        <v>44.24</v>
      </c>
      <c r="AG1457">
        <v>44.923000000000002</v>
      </c>
      <c r="AH1457">
        <v>45.908000000000001</v>
      </c>
    </row>
    <row r="1458" spans="1:34" x14ac:dyDescent="0.25">
      <c r="A1458" t="s">
        <v>337</v>
      </c>
      <c r="C1458">
        <v>58.712000000000003</v>
      </c>
      <c r="D1458">
        <v>64.158000000000001</v>
      </c>
      <c r="E1458">
        <v>65.138000000000005</v>
      </c>
      <c r="F1458">
        <v>69.358000000000004</v>
      </c>
      <c r="G1458">
        <v>69.236000000000004</v>
      </c>
      <c r="H1458">
        <v>69.444999999999993</v>
      </c>
      <c r="I1458">
        <v>71.69</v>
      </c>
      <c r="J1458">
        <v>75.956000000000003</v>
      </c>
      <c r="K1458">
        <v>80.061000000000007</v>
      </c>
      <c r="L1458">
        <v>83.14</v>
      </c>
      <c r="M1458">
        <v>85.766999999999996</v>
      </c>
      <c r="N1458">
        <v>87.873999999999995</v>
      </c>
      <c r="O1458">
        <v>90.468000000000004</v>
      </c>
      <c r="P1458">
        <v>93.572000000000003</v>
      </c>
      <c r="Q1458">
        <v>96.981999999999999</v>
      </c>
      <c r="R1458">
        <v>100.625</v>
      </c>
      <c r="S1458">
        <v>104.742</v>
      </c>
      <c r="T1458">
        <v>107.874</v>
      </c>
      <c r="U1458">
        <v>111.89700000000001</v>
      </c>
      <c r="V1458">
        <v>115.72799999999999</v>
      </c>
      <c r="W1458">
        <v>120.357</v>
      </c>
      <c r="X1458">
        <v>125.809</v>
      </c>
      <c r="Y1458">
        <v>131.07400000000001</v>
      </c>
      <c r="Z1458">
        <v>135.77500000000001</v>
      </c>
      <c r="AA1458">
        <v>140.739</v>
      </c>
      <c r="AB1458">
        <v>145.69800000000001</v>
      </c>
      <c r="AC1458">
        <v>150.786</v>
      </c>
      <c r="AD1458">
        <v>156.53899999999999</v>
      </c>
      <c r="AE1458">
        <v>162.73599999999999</v>
      </c>
      <c r="AF1458">
        <v>168.18299999999999</v>
      </c>
      <c r="AG1458">
        <v>174.232</v>
      </c>
      <c r="AH1458">
        <v>181.68100000000001</v>
      </c>
    </row>
    <row r="1459" spans="1:34" x14ac:dyDescent="0.25">
      <c r="A1459" t="s">
        <v>286</v>
      </c>
      <c r="C1459">
        <v>519.92100000000005</v>
      </c>
      <c r="D1459">
        <v>557.024</v>
      </c>
      <c r="E1459">
        <v>562.28200000000004</v>
      </c>
      <c r="F1459">
        <v>591.04600000000005</v>
      </c>
      <c r="G1459">
        <v>574.14099999999996</v>
      </c>
      <c r="H1459">
        <v>568.55600000000004</v>
      </c>
      <c r="I1459">
        <v>575.18799999999999</v>
      </c>
      <c r="J1459">
        <v>595.52499999999998</v>
      </c>
      <c r="K1459">
        <v>615.94600000000003</v>
      </c>
      <c r="L1459">
        <v>630.54100000000005</v>
      </c>
      <c r="M1459">
        <v>639.98400000000004</v>
      </c>
      <c r="N1459">
        <v>647.45699999999999</v>
      </c>
      <c r="O1459">
        <v>657.63</v>
      </c>
      <c r="P1459">
        <v>670.96400000000006</v>
      </c>
      <c r="Q1459">
        <v>683.93</v>
      </c>
      <c r="R1459">
        <v>698.50199999999995</v>
      </c>
      <c r="S1459">
        <v>712.74099999999999</v>
      </c>
      <c r="T1459">
        <v>724.27499999999998</v>
      </c>
      <c r="U1459">
        <v>737.21400000000006</v>
      </c>
      <c r="V1459">
        <v>748.79700000000003</v>
      </c>
      <c r="W1459">
        <v>762.654</v>
      </c>
      <c r="X1459">
        <v>779.49</v>
      </c>
      <c r="Y1459">
        <v>794.28499999999997</v>
      </c>
      <c r="Z1459">
        <v>808.03499999999997</v>
      </c>
      <c r="AA1459">
        <v>822.76400000000001</v>
      </c>
      <c r="AB1459">
        <v>836.07299999999998</v>
      </c>
      <c r="AC1459">
        <v>849.34</v>
      </c>
      <c r="AD1459">
        <v>865.40200000000004</v>
      </c>
      <c r="AE1459">
        <v>883.24400000000003</v>
      </c>
      <c r="AF1459">
        <v>896.67399999999998</v>
      </c>
      <c r="AG1459">
        <v>912.52800000000002</v>
      </c>
      <c r="AH1459">
        <v>934.74599999999998</v>
      </c>
    </row>
    <row r="1460" spans="1:34" x14ac:dyDescent="0.25">
      <c r="A1460" t="s">
        <v>435</v>
      </c>
    </row>
    <row r="1461" spans="1:34" x14ac:dyDescent="0.25">
      <c r="A1461" t="s">
        <v>342</v>
      </c>
      <c r="C1461">
        <v>154.24299999999999</v>
      </c>
      <c r="D1461">
        <v>155.309</v>
      </c>
      <c r="E1461">
        <v>171.601</v>
      </c>
      <c r="F1461">
        <v>183.37</v>
      </c>
      <c r="G1461">
        <v>177.72900000000001</v>
      </c>
      <c r="H1461">
        <v>179.97300000000001</v>
      </c>
      <c r="I1461">
        <v>184.851</v>
      </c>
      <c r="J1461">
        <v>191.09800000000001</v>
      </c>
      <c r="K1461">
        <v>196.17699999999999</v>
      </c>
      <c r="L1461">
        <v>199.54400000000001</v>
      </c>
      <c r="M1461">
        <v>202.15600000000001</v>
      </c>
      <c r="N1461">
        <v>204.35400000000001</v>
      </c>
      <c r="O1461">
        <v>207.316</v>
      </c>
      <c r="P1461">
        <v>211.48</v>
      </c>
      <c r="Q1461">
        <v>214.846</v>
      </c>
      <c r="R1461">
        <v>218.70599999999999</v>
      </c>
      <c r="S1461">
        <v>222.57599999999999</v>
      </c>
      <c r="T1461">
        <v>225.619</v>
      </c>
      <c r="U1461">
        <v>228.125</v>
      </c>
      <c r="V1461">
        <v>230.624</v>
      </c>
      <c r="W1461">
        <v>231.327</v>
      </c>
      <c r="X1461">
        <v>232.59100000000001</v>
      </c>
      <c r="Y1461">
        <v>234.70400000000001</v>
      </c>
      <c r="Z1461">
        <v>235.44900000000001</v>
      </c>
      <c r="AA1461">
        <v>234.97</v>
      </c>
      <c r="AB1461">
        <v>233.642</v>
      </c>
      <c r="AC1461">
        <v>232.048</v>
      </c>
      <c r="AD1461">
        <v>231.59700000000001</v>
      </c>
      <c r="AE1461">
        <v>232.18</v>
      </c>
      <c r="AF1461">
        <v>231.50899999999999</v>
      </c>
      <c r="AG1461">
        <v>231.25200000000001</v>
      </c>
      <c r="AH1461">
        <v>232.47800000000001</v>
      </c>
    </row>
    <row r="1462" spans="1:34" x14ac:dyDescent="0.25">
      <c r="A1462" t="s">
        <v>340</v>
      </c>
      <c r="C1462">
        <v>39.909999999999997</v>
      </c>
      <c r="D1462">
        <v>41.177</v>
      </c>
      <c r="E1462">
        <v>43.834000000000003</v>
      </c>
      <c r="F1462">
        <v>45.612000000000002</v>
      </c>
      <c r="G1462">
        <v>45.447000000000003</v>
      </c>
      <c r="H1462">
        <v>46.185000000000002</v>
      </c>
      <c r="I1462">
        <v>47.576000000000001</v>
      </c>
      <c r="J1462">
        <v>49.396000000000001</v>
      </c>
      <c r="K1462">
        <v>50.904000000000003</v>
      </c>
      <c r="L1462">
        <v>51.917999999999999</v>
      </c>
      <c r="M1462">
        <v>52.765000000000001</v>
      </c>
      <c r="N1462">
        <v>53.499000000000002</v>
      </c>
      <c r="O1462">
        <v>54.389000000000003</v>
      </c>
      <c r="P1462">
        <v>55.603999999999999</v>
      </c>
      <c r="Q1462">
        <v>56.54</v>
      </c>
      <c r="R1462">
        <v>57.570999999999998</v>
      </c>
      <c r="S1462">
        <v>58.506999999999998</v>
      </c>
      <c r="T1462">
        <v>59.334000000000003</v>
      </c>
      <c r="U1462">
        <v>59.911999999999999</v>
      </c>
      <c r="V1462">
        <v>60.563000000000002</v>
      </c>
      <c r="W1462">
        <v>60.718000000000004</v>
      </c>
      <c r="X1462">
        <v>60.951999999999998</v>
      </c>
      <c r="Y1462">
        <v>61.405999999999999</v>
      </c>
      <c r="Z1462">
        <v>61.55</v>
      </c>
      <c r="AA1462">
        <v>61.383000000000003</v>
      </c>
      <c r="AB1462">
        <v>60.984000000000002</v>
      </c>
      <c r="AC1462">
        <v>60.52</v>
      </c>
      <c r="AD1462">
        <v>60.35</v>
      </c>
      <c r="AE1462">
        <v>60.444000000000003</v>
      </c>
      <c r="AF1462">
        <v>60.218000000000004</v>
      </c>
      <c r="AG1462">
        <v>60.1</v>
      </c>
      <c r="AH1462">
        <v>60.365000000000002</v>
      </c>
    </row>
    <row r="1463" spans="1:34" x14ac:dyDescent="0.25">
      <c r="A1463" t="s">
        <v>339</v>
      </c>
      <c r="C1463">
        <v>2.9380000000000002</v>
      </c>
      <c r="D1463">
        <v>3.0089999999999999</v>
      </c>
      <c r="E1463">
        <v>3.2080000000000002</v>
      </c>
      <c r="F1463">
        <v>3.3479999999999999</v>
      </c>
      <c r="G1463">
        <v>3.3250000000000002</v>
      </c>
      <c r="H1463">
        <v>3.3929999999999998</v>
      </c>
      <c r="I1463">
        <v>3.49</v>
      </c>
      <c r="J1463">
        <v>3.589</v>
      </c>
      <c r="K1463">
        <v>3.6859999999999999</v>
      </c>
      <c r="L1463">
        <v>3.7519999999999998</v>
      </c>
      <c r="M1463">
        <v>3.8130000000000002</v>
      </c>
      <c r="N1463">
        <v>3.87</v>
      </c>
      <c r="O1463">
        <v>3.9209999999999998</v>
      </c>
      <c r="P1463">
        <v>4.0019999999999998</v>
      </c>
      <c r="Q1463">
        <v>4.0640000000000001</v>
      </c>
      <c r="R1463">
        <v>4.0979999999999999</v>
      </c>
      <c r="S1463">
        <v>4.1710000000000003</v>
      </c>
      <c r="T1463">
        <v>4.26</v>
      </c>
      <c r="U1463">
        <v>4.2619999999999996</v>
      </c>
      <c r="V1463">
        <v>4.3049999999999997</v>
      </c>
      <c r="W1463">
        <v>4.2969999999999997</v>
      </c>
      <c r="X1463">
        <v>4.3570000000000002</v>
      </c>
      <c r="Y1463">
        <v>4.4329999999999998</v>
      </c>
      <c r="Z1463">
        <v>4.4459999999999997</v>
      </c>
      <c r="AA1463">
        <v>4.4359999999999999</v>
      </c>
      <c r="AB1463">
        <v>4.4039999999999999</v>
      </c>
      <c r="AC1463">
        <v>4.3739999999999997</v>
      </c>
      <c r="AD1463">
        <v>4.3659999999999997</v>
      </c>
      <c r="AE1463">
        <v>4.3819999999999997</v>
      </c>
      <c r="AF1463">
        <v>4.3680000000000003</v>
      </c>
      <c r="AG1463">
        <v>4.3620000000000001</v>
      </c>
      <c r="AH1463">
        <v>4.3840000000000003</v>
      </c>
    </row>
    <row r="1464" spans="1:34" x14ac:dyDescent="0.25">
      <c r="A1464" t="s">
        <v>338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25">
      <c r="A1465" t="s">
        <v>337</v>
      </c>
      <c r="C1465">
        <v>6.5709999999999997</v>
      </c>
      <c r="D1465">
        <v>6.827</v>
      </c>
      <c r="E1465">
        <v>7.2889999999999997</v>
      </c>
      <c r="F1465">
        <v>7.6509999999999998</v>
      </c>
      <c r="G1465">
        <v>7.6449999999999996</v>
      </c>
      <c r="H1465">
        <v>7.8049999999999997</v>
      </c>
      <c r="I1465">
        <v>8.1349999999999998</v>
      </c>
      <c r="J1465">
        <v>8.4890000000000008</v>
      </c>
      <c r="K1465">
        <v>8.7799999999999994</v>
      </c>
      <c r="L1465">
        <v>9.0359999999999996</v>
      </c>
      <c r="M1465">
        <v>9.2029999999999994</v>
      </c>
      <c r="N1465">
        <v>9.3279999999999994</v>
      </c>
      <c r="O1465">
        <v>9.5310000000000006</v>
      </c>
      <c r="P1465">
        <v>9.7370000000000001</v>
      </c>
      <c r="Q1465">
        <v>9.9529999999999994</v>
      </c>
      <c r="R1465">
        <v>10.237</v>
      </c>
      <c r="S1465">
        <v>10.526</v>
      </c>
      <c r="T1465">
        <v>10.598000000000001</v>
      </c>
      <c r="U1465">
        <v>10.852</v>
      </c>
      <c r="V1465">
        <v>10.981</v>
      </c>
      <c r="W1465">
        <v>11.074</v>
      </c>
      <c r="X1465">
        <v>11.185</v>
      </c>
      <c r="Y1465">
        <v>11.337999999999999</v>
      </c>
      <c r="Z1465">
        <v>11.426</v>
      </c>
      <c r="AA1465">
        <v>11.445</v>
      </c>
      <c r="AB1465">
        <v>11.441000000000001</v>
      </c>
      <c r="AC1465">
        <v>11.41</v>
      </c>
      <c r="AD1465">
        <v>11.44</v>
      </c>
      <c r="AE1465">
        <v>11.521000000000001</v>
      </c>
      <c r="AF1465">
        <v>11.54</v>
      </c>
      <c r="AG1465">
        <v>11.579000000000001</v>
      </c>
      <c r="AH1465">
        <v>11.695</v>
      </c>
    </row>
    <row r="1466" spans="1:34" x14ac:dyDescent="0.25">
      <c r="A1466" t="s">
        <v>286</v>
      </c>
      <c r="C1466">
        <v>203.661</v>
      </c>
      <c r="D1466">
        <v>206.321</v>
      </c>
      <c r="E1466">
        <v>225.93199999999999</v>
      </c>
      <c r="F1466">
        <v>239.98099999999999</v>
      </c>
      <c r="G1466">
        <v>234.14699999999999</v>
      </c>
      <c r="H1466">
        <v>237.35599999999999</v>
      </c>
      <c r="I1466">
        <v>244.05199999999999</v>
      </c>
      <c r="J1466">
        <v>252.572</v>
      </c>
      <c r="K1466">
        <v>259.54700000000003</v>
      </c>
      <c r="L1466">
        <v>264.25</v>
      </c>
      <c r="M1466">
        <v>267.93700000000001</v>
      </c>
      <c r="N1466">
        <v>271.05099999999999</v>
      </c>
      <c r="O1466">
        <v>275.15699999999998</v>
      </c>
      <c r="P1466">
        <v>280.82400000000001</v>
      </c>
      <c r="Q1466">
        <v>285.404</v>
      </c>
      <c r="R1466">
        <v>290.61200000000002</v>
      </c>
      <c r="S1466">
        <v>295.77999999999997</v>
      </c>
      <c r="T1466">
        <v>299.81099999999998</v>
      </c>
      <c r="U1466">
        <v>303.15100000000001</v>
      </c>
      <c r="V1466">
        <v>306.47399999999999</v>
      </c>
      <c r="W1466">
        <v>307.416</v>
      </c>
      <c r="X1466">
        <v>309.08499999999998</v>
      </c>
      <c r="Y1466">
        <v>311.88</v>
      </c>
      <c r="Z1466">
        <v>312.87099999999998</v>
      </c>
      <c r="AA1466">
        <v>312.233</v>
      </c>
      <c r="AB1466">
        <v>310.47000000000003</v>
      </c>
      <c r="AC1466">
        <v>308.35199999999998</v>
      </c>
      <c r="AD1466">
        <v>307.75400000000002</v>
      </c>
      <c r="AE1466">
        <v>308.52600000000001</v>
      </c>
      <c r="AF1466">
        <v>307.63499999999999</v>
      </c>
      <c r="AG1466">
        <v>307.29300000000001</v>
      </c>
      <c r="AH1466">
        <v>308.923</v>
      </c>
    </row>
    <row r="1467" spans="1:34" x14ac:dyDescent="0.25">
      <c r="A1467" t="s">
        <v>448</v>
      </c>
    </row>
    <row r="1468" spans="1:34" x14ac:dyDescent="0.25">
      <c r="A1468" t="s">
        <v>343</v>
      </c>
      <c r="C1468">
        <v>15.611000000000001</v>
      </c>
      <c r="D1468">
        <v>16.039000000000001</v>
      </c>
      <c r="E1468">
        <v>15.738</v>
      </c>
      <c r="F1468">
        <v>16.706</v>
      </c>
      <c r="G1468">
        <v>16.824999999999999</v>
      </c>
      <c r="H1468">
        <v>16.539000000000001</v>
      </c>
      <c r="I1468">
        <v>16.908999999999999</v>
      </c>
      <c r="J1468">
        <v>17.391999999999999</v>
      </c>
      <c r="K1468">
        <v>17.763999999999999</v>
      </c>
      <c r="L1468">
        <v>18.029</v>
      </c>
      <c r="M1468">
        <v>18.187999999999999</v>
      </c>
      <c r="N1468">
        <v>18.312000000000001</v>
      </c>
      <c r="O1468">
        <v>18.495999999999999</v>
      </c>
      <c r="P1468">
        <v>18.716999999999999</v>
      </c>
      <c r="Q1468">
        <v>18.937000000000001</v>
      </c>
      <c r="R1468">
        <v>19.216000000000001</v>
      </c>
      <c r="S1468">
        <v>19.481000000000002</v>
      </c>
      <c r="T1468">
        <v>19.684000000000001</v>
      </c>
      <c r="U1468">
        <v>19.923999999999999</v>
      </c>
      <c r="V1468">
        <v>20.091000000000001</v>
      </c>
      <c r="W1468">
        <v>20.349</v>
      </c>
      <c r="X1468">
        <v>20.673999999999999</v>
      </c>
      <c r="Y1468">
        <v>20.952000000000002</v>
      </c>
      <c r="Z1468">
        <v>21.196000000000002</v>
      </c>
      <c r="AA1468">
        <v>21.443999999999999</v>
      </c>
      <c r="AB1468">
        <v>21.657</v>
      </c>
      <c r="AC1468">
        <v>21.827999999999999</v>
      </c>
      <c r="AD1468">
        <v>22.102</v>
      </c>
      <c r="AE1468">
        <v>22.417000000000002</v>
      </c>
      <c r="AF1468">
        <v>22.591000000000001</v>
      </c>
      <c r="AG1468">
        <v>22.844999999999999</v>
      </c>
      <c r="AH1468">
        <v>23.295000000000002</v>
      </c>
    </row>
    <row r="1469" spans="1:34" x14ac:dyDescent="0.25">
      <c r="A1469" t="s">
        <v>342</v>
      </c>
      <c r="C1469">
        <v>629.66700000000003</v>
      </c>
      <c r="D1469">
        <v>611.26</v>
      </c>
      <c r="E1469">
        <v>629.32299999999998</v>
      </c>
      <c r="F1469">
        <v>683.23500000000001</v>
      </c>
      <c r="G1469">
        <v>636.01400000000001</v>
      </c>
      <c r="H1469">
        <v>620.21799999999996</v>
      </c>
      <c r="I1469">
        <v>638.22500000000002</v>
      </c>
      <c r="J1469">
        <v>659.84900000000005</v>
      </c>
      <c r="K1469">
        <v>676.83500000000004</v>
      </c>
      <c r="L1469">
        <v>689.60799999999995</v>
      </c>
      <c r="M1469">
        <v>698.255</v>
      </c>
      <c r="N1469">
        <v>706.20899999999995</v>
      </c>
      <c r="O1469">
        <v>717.22900000000004</v>
      </c>
      <c r="P1469">
        <v>730.68399999999997</v>
      </c>
      <c r="Q1469">
        <v>742.67600000000004</v>
      </c>
      <c r="R1469">
        <v>757.09699999999998</v>
      </c>
      <c r="S1469">
        <v>771.08100000000002</v>
      </c>
      <c r="T1469">
        <v>782.52499999999998</v>
      </c>
      <c r="U1469">
        <v>794.44500000000005</v>
      </c>
      <c r="V1469">
        <v>804.298</v>
      </c>
      <c r="W1469">
        <v>815.39599999999996</v>
      </c>
      <c r="X1469">
        <v>829.22199999999998</v>
      </c>
      <c r="Y1469">
        <v>842.23599999999999</v>
      </c>
      <c r="Z1469">
        <v>853.17100000000005</v>
      </c>
      <c r="AA1469">
        <v>863.37199999999996</v>
      </c>
      <c r="AB1469">
        <v>871.06600000000003</v>
      </c>
      <c r="AC1469">
        <v>877.69</v>
      </c>
      <c r="AD1469">
        <v>888.79700000000003</v>
      </c>
      <c r="AE1469">
        <v>902.33600000000001</v>
      </c>
      <c r="AF1469">
        <v>909.745</v>
      </c>
      <c r="AG1469">
        <v>920.72799999999995</v>
      </c>
      <c r="AH1469">
        <v>939.58699999999999</v>
      </c>
    </row>
    <row r="1470" spans="1:34" x14ac:dyDescent="0.25">
      <c r="A1470" t="s">
        <v>341</v>
      </c>
      <c r="C1470">
        <v>2.137</v>
      </c>
      <c r="D1470">
        <v>2.0230000000000001</v>
      </c>
      <c r="E1470">
        <v>1.97</v>
      </c>
      <c r="F1470">
        <v>1.9239999999999999</v>
      </c>
      <c r="G1470">
        <v>1.78</v>
      </c>
      <c r="H1470">
        <v>1.776</v>
      </c>
      <c r="I1470">
        <v>1.784</v>
      </c>
      <c r="J1470">
        <v>1.7909999999999999</v>
      </c>
      <c r="K1470">
        <v>1.792</v>
      </c>
      <c r="L1470">
        <v>1.788</v>
      </c>
      <c r="M1470">
        <v>1.7809999999999999</v>
      </c>
      <c r="N1470">
        <v>1.77</v>
      </c>
      <c r="O1470">
        <v>1.7569999999999999</v>
      </c>
      <c r="P1470">
        <v>1.744</v>
      </c>
      <c r="Q1470">
        <v>1.7290000000000001</v>
      </c>
      <c r="R1470">
        <v>1.712</v>
      </c>
      <c r="S1470">
        <v>1.6919999999999999</v>
      </c>
      <c r="T1470">
        <v>1.671</v>
      </c>
      <c r="U1470">
        <v>1.65</v>
      </c>
      <c r="V1470">
        <v>1.627</v>
      </c>
      <c r="W1470">
        <v>1.6060000000000001</v>
      </c>
      <c r="X1470">
        <v>1.5880000000000001</v>
      </c>
      <c r="Y1470">
        <v>1.57</v>
      </c>
      <c r="Z1470">
        <v>1.5509999999999999</v>
      </c>
      <c r="AA1470">
        <v>1.5309999999999999</v>
      </c>
      <c r="AB1470">
        <v>1.512</v>
      </c>
      <c r="AC1470">
        <v>1.4910000000000001</v>
      </c>
      <c r="AD1470">
        <v>1.4730000000000001</v>
      </c>
      <c r="AE1470">
        <v>1.4570000000000001</v>
      </c>
      <c r="AF1470">
        <v>1.4379999999999999</v>
      </c>
      <c r="AG1470">
        <v>1.42</v>
      </c>
      <c r="AH1470">
        <v>1.409</v>
      </c>
    </row>
    <row r="1471" spans="1:34" x14ac:dyDescent="0.25">
      <c r="A1471" t="s">
        <v>340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</row>
    <row r="1472" spans="1:34" x14ac:dyDescent="0.25">
      <c r="A1472" t="s">
        <v>339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25">
      <c r="A1473" t="s">
        <v>338</v>
      </c>
      <c r="C1473">
        <v>1370.768</v>
      </c>
      <c r="D1473">
        <v>1373.6020000000001</v>
      </c>
      <c r="E1473">
        <v>1345.742</v>
      </c>
      <c r="F1473">
        <v>1417.83</v>
      </c>
      <c r="G1473">
        <v>1353.3869999999999</v>
      </c>
      <c r="H1473">
        <v>1316.183</v>
      </c>
      <c r="I1473">
        <v>1348.97</v>
      </c>
      <c r="J1473">
        <v>1391.556</v>
      </c>
      <c r="K1473">
        <v>1426.951</v>
      </c>
      <c r="L1473">
        <v>1453.72</v>
      </c>
      <c r="M1473">
        <v>1470.9860000000001</v>
      </c>
      <c r="N1473">
        <v>1486.5039999999999</v>
      </c>
      <c r="O1473">
        <v>1507.559</v>
      </c>
      <c r="P1473">
        <v>1531.194</v>
      </c>
      <c r="Q1473">
        <v>1552.1220000000001</v>
      </c>
      <c r="R1473">
        <v>1576.71</v>
      </c>
      <c r="S1473">
        <v>1599.0239999999999</v>
      </c>
      <c r="T1473">
        <v>1616.223</v>
      </c>
      <c r="U1473">
        <v>1635.761</v>
      </c>
      <c r="V1473">
        <v>1649.4570000000001</v>
      </c>
      <c r="W1473">
        <v>1669.8219999999999</v>
      </c>
      <c r="X1473">
        <v>1695.0170000000001</v>
      </c>
      <c r="Y1473">
        <v>1715.9359999999999</v>
      </c>
      <c r="Z1473">
        <v>1734.973</v>
      </c>
      <c r="AA1473">
        <v>1754.546</v>
      </c>
      <c r="AB1473">
        <v>1769.73</v>
      </c>
      <c r="AC1473">
        <v>1782.5440000000001</v>
      </c>
      <c r="AD1473">
        <v>1803.337</v>
      </c>
      <c r="AE1473">
        <v>1827.4649999999999</v>
      </c>
      <c r="AF1473">
        <v>1839.5619999999999</v>
      </c>
      <c r="AG1473">
        <v>1858.6320000000001</v>
      </c>
      <c r="AH1473">
        <v>1892.8630000000001</v>
      </c>
    </row>
    <row r="1474" spans="1:34" x14ac:dyDescent="0.25">
      <c r="A1474" t="s">
        <v>337</v>
      </c>
      <c r="C1474">
        <v>216.42599999999999</v>
      </c>
      <c r="D1474">
        <v>220.12899999999999</v>
      </c>
      <c r="E1474">
        <v>218.54</v>
      </c>
      <c r="F1474">
        <v>234.60400000000001</v>
      </c>
      <c r="G1474">
        <v>227.75399999999999</v>
      </c>
      <c r="H1474">
        <v>225.25200000000001</v>
      </c>
      <c r="I1474">
        <v>235.434</v>
      </c>
      <c r="J1474">
        <v>247.68600000000001</v>
      </c>
      <c r="K1474">
        <v>257.69499999999999</v>
      </c>
      <c r="L1474">
        <v>266.69900000000001</v>
      </c>
      <c r="M1474">
        <v>273.85500000000002</v>
      </c>
      <c r="N1474">
        <v>280.47399999999999</v>
      </c>
      <c r="O1474">
        <v>288.255</v>
      </c>
      <c r="P1474">
        <v>297.62400000000002</v>
      </c>
      <c r="Q1474">
        <v>307.20100000000002</v>
      </c>
      <c r="R1474">
        <v>318.3</v>
      </c>
      <c r="S1474">
        <v>329.69600000000003</v>
      </c>
      <c r="T1474">
        <v>339.63299999999998</v>
      </c>
      <c r="U1474">
        <v>350.42</v>
      </c>
      <c r="V1474">
        <v>360.83199999999999</v>
      </c>
      <c r="W1474">
        <v>373.01</v>
      </c>
      <c r="X1474">
        <v>387.47500000000002</v>
      </c>
      <c r="Y1474">
        <v>401.32799999999997</v>
      </c>
      <c r="Z1474">
        <v>414.221</v>
      </c>
      <c r="AA1474">
        <v>427.62099999999998</v>
      </c>
      <c r="AB1474">
        <v>440.38900000000001</v>
      </c>
      <c r="AC1474">
        <v>453.084</v>
      </c>
      <c r="AD1474">
        <v>468.19600000000003</v>
      </c>
      <c r="AE1474">
        <v>484.59100000000001</v>
      </c>
      <c r="AF1474">
        <v>498.077</v>
      </c>
      <c r="AG1474">
        <v>513.95799999999997</v>
      </c>
      <c r="AH1474">
        <v>534.51</v>
      </c>
    </row>
    <row r="1475" spans="1:34" x14ac:dyDescent="0.25">
      <c r="A1475" t="s">
        <v>286</v>
      </c>
      <c r="C1475">
        <v>2234.6089999999999</v>
      </c>
      <c r="D1475">
        <v>2223.0540000000001</v>
      </c>
      <c r="E1475">
        <v>2211.3119999999999</v>
      </c>
      <c r="F1475">
        <v>2354.3000000000002</v>
      </c>
      <c r="G1475">
        <v>2235.7620000000002</v>
      </c>
      <c r="H1475">
        <v>2179.9690000000001</v>
      </c>
      <c r="I1475">
        <v>2241.3229999999999</v>
      </c>
      <c r="J1475">
        <v>2318.2739999999999</v>
      </c>
      <c r="K1475">
        <v>2381.0369999999998</v>
      </c>
      <c r="L1475">
        <v>2429.8440000000001</v>
      </c>
      <c r="M1475">
        <v>2463.0650000000001</v>
      </c>
      <c r="N1475">
        <v>2493.2689999999998</v>
      </c>
      <c r="O1475">
        <v>2533.2959999999998</v>
      </c>
      <c r="P1475">
        <v>2579.962</v>
      </c>
      <c r="Q1475">
        <v>2622.6660000000002</v>
      </c>
      <c r="R1475">
        <v>2673.0340000000001</v>
      </c>
      <c r="S1475">
        <v>2720.9749999999999</v>
      </c>
      <c r="T1475">
        <v>2759.7359999999999</v>
      </c>
      <c r="U1475">
        <v>2802.2</v>
      </c>
      <c r="V1475">
        <v>2836.3040000000001</v>
      </c>
      <c r="W1475">
        <v>2880.183</v>
      </c>
      <c r="X1475">
        <v>2933.9760000000001</v>
      </c>
      <c r="Y1475">
        <v>2982.0219999999999</v>
      </c>
      <c r="Z1475">
        <v>3025.1120000000001</v>
      </c>
      <c r="AA1475">
        <v>3068.5149999999999</v>
      </c>
      <c r="AB1475">
        <v>3104.3539999999998</v>
      </c>
      <c r="AC1475">
        <v>3136.6370000000002</v>
      </c>
      <c r="AD1475">
        <v>3183.9050000000002</v>
      </c>
      <c r="AE1475">
        <v>3238.2660000000001</v>
      </c>
      <c r="AF1475">
        <v>3271.4119999999998</v>
      </c>
      <c r="AG1475">
        <v>3317.5830000000001</v>
      </c>
      <c r="AH1475">
        <v>3391.6640000000002</v>
      </c>
    </row>
    <row r="1477" spans="1:34" x14ac:dyDescent="0.25">
      <c r="A1477" t="s">
        <v>447</v>
      </c>
    </row>
    <row r="1478" spans="1:34" x14ac:dyDescent="0.25">
      <c r="A1478" t="s">
        <v>438</v>
      </c>
    </row>
    <row r="1479" spans="1:34" x14ac:dyDescent="0.25">
      <c r="A1479" t="s">
        <v>343</v>
      </c>
      <c r="C1479">
        <v>6.35</v>
      </c>
      <c r="D1479">
        <v>6.6859999999999999</v>
      </c>
      <c r="E1479">
        <v>6.7530000000000001</v>
      </c>
      <c r="F1479">
        <v>7.17</v>
      </c>
      <c r="G1479">
        <v>7.4169999999999998</v>
      </c>
      <c r="H1479">
        <v>7.3550000000000004</v>
      </c>
      <c r="I1479">
        <v>7.5140000000000002</v>
      </c>
      <c r="J1479">
        <v>7.6760000000000002</v>
      </c>
      <c r="K1479">
        <v>7.7679999999999998</v>
      </c>
      <c r="L1479">
        <v>7.8179999999999996</v>
      </c>
      <c r="M1479">
        <v>7.835</v>
      </c>
      <c r="N1479">
        <v>7.8339999999999996</v>
      </c>
      <c r="O1479">
        <v>7.851</v>
      </c>
      <c r="P1479">
        <v>7.8719999999999999</v>
      </c>
      <c r="Q1479">
        <v>7.9029999999999996</v>
      </c>
      <c r="R1479">
        <v>7.96</v>
      </c>
      <c r="S1479">
        <v>8.01</v>
      </c>
      <c r="T1479">
        <v>8.0370000000000008</v>
      </c>
      <c r="U1479">
        <v>8.0820000000000007</v>
      </c>
      <c r="V1479">
        <v>8.0839999999999996</v>
      </c>
      <c r="W1479">
        <v>8.1289999999999996</v>
      </c>
      <c r="X1479">
        <v>8.1950000000000003</v>
      </c>
      <c r="Y1479">
        <v>8.2469999999999999</v>
      </c>
      <c r="Z1479">
        <v>8.2780000000000005</v>
      </c>
      <c r="AA1479">
        <v>8.3040000000000003</v>
      </c>
      <c r="AB1479">
        <v>8.3219999999999992</v>
      </c>
      <c r="AC1479">
        <v>8.3079999999999998</v>
      </c>
      <c r="AD1479">
        <v>8.3379999999999992</v>
      </c>
      <c r="AE1479">
        <v>8.3829999999999991</v>
      </c>
      <c r="AF1479">
        <v>8.3719999999999999</v>
      </c>
      <c r="AG1479">
        <v>8.3859999999999992</v>
      </c>
      <c r="AH1479">
        <v>8.4809999999999999</v>
      </c>
    </row>
    <row r="1480" spans="1:34" x14ac:dyDescent="0.25">
      <c r="A1480" t="s">
        <v>342</v>
      </c>
      <c r="C1480">
        <v>0.94</v>
      </c>
      <c r="D1480">
        <v>0.97599999999999998</v>
      </c>
      <c r="E1480">
        <v>1.0469999999999999</v>
      </c>
      <c r="F1480">
        <v>1.133</v>
      </c>
      <c r="G1480">
        <v>1.109</v>
      </c>
      <c r="H1480">
        <v>1.097</v>
      </c>
      <c r="I1480">
        <v>1.117</v>
      </c>
      <c r="J1480">
        <v>1.1379999999999999</v>
      </c>
      <c r="K1480">
        <v>1.149</v>
      </c>
      <c r="L1480">
        <v>1.1539999999999999</v>
      </c>
      <c r="M1480">
        <v>1.1539999999999999</v>
      </c>
      <c r="N1480">
        <v>1.1519999999999999</v>
      </c>
      <c r="O1480">
        <v>1.153</v>
      </c>
      <c r="P1480">
        <v>1.155</v>
      </c>
      <c r="Q1480">
        <v>1.159</v>
      </c>
      <c r="R1480">
        <v>1.167</v>
      </c>
      <c r="S1480">
        <v>1.175</v>
      </c>
      <c r="T1480">
        <v>1.179</v>
      </c>
      <c r="U1480">
        <v>1.1859999999999999</v>
      </c>
      <c r="V1480">
        <v>1.1859999999999999</v>
      </c>
      <c r="W1480">
        <v>1.1930000000000001</v>
      </c>
      <c r="X1480">
        <v>1.2030000000000001</v>
      </c>
      <c r="Y1480">
        <v>1.21</v>
      </c>
      <c r="Z1480">
        <v>1.2150000000000001</v>
      </c>
      <c r="AA1480">
        <v>1.2190000000000001</v>
      </c>
      <c r="AB1480">
        <v>1.222</v>
      </c>
      <c r="AC1480">
        <v>1.22</v>
      </c>
      <c r="AD1480">
        <v>1.224</v>
      </c>
      <c r="AE1480">
        <v>1.2310000000000001</v>
      </c>
      <c r="AF1480">
        <v>1.23</v>
      </c>
      <c r="AG1480">
        <v>1.232</v>
      </c>
      <c r="AH1480">
        <v>1.246</v>
      </c>
    </row>
    <row r="1481" spans="1:34" x14ac:dyDescent="0.25">
      <c r="A1481" t="s">
        <v>286</v>
      </c>
      <c r="C1481">
        <v>7.2910000000000004</v>
      </c>
      <c r="D1481">
        <v>7.6619999999999999</v>
      </c>
      <c r="E1481">
        <v>7.8</v>
      </c>
      <c r="F1481">
        <v>8.3030000000000008</v>
      </c>
      <c r="G1481">
        <v>8.5269999999999992</v>
      </c>
      <c r="H1481">
        <v>8.452</v>
      </c>
      <c r="I1481">
        <v>8.6310000000000002</v>
      </c>
      <c r="J1481">
        <v>8.8149999999999995</v>
      </c>
      <c r="K1481">
        <v>8.9169999999999998</v>
      </c>
      <c r="L1481">
        <v>8.9710000000000001</v>
      </c>
      <c r="M1481">
        <v>8.99</v>
      </c>
      <c r="N1481">
        <v>8.9860000000000007</v>
      </c>
      <c r="O1481">
        <v>9.0039999999999996</v>
      </c>
      <c r="P1481">
        <v>9.0269999999999992</v>
      </c>
      <c r="Q1481">
        <v>9.0619999999999994</v>
      </c>
      <c r="R1481">
        <v>9.1270000000000007</v>
      </c>
      <c r="S1481">
        <v>9.1850000000000005</v>
      </c>
      <c r="T1481">
        <v>9.2159999999999993</v>
      </c>
      <c r="U1481">
        <v>9.2680000000000007</v>
      </c>
      <c r="V1481">
        <v>9.27</v>
      </c>
      <c r="W1481">
        <v>9.3219999999999992</v>
      </c>
      <c r="X1481">
        <v>9.3970000000000002</v>
      </c>
      <c r="Y1481">
        <v>9.4570000000000007</v>
      </c>
      <c r="Z1481">
        <v>9.4939999999999998</v>
      </c>
      <c r="AA1481">
        <v>9.5239999999999991</v>
      </c>
      <c r="AB1481">
        <v>9.5440000000000005</v>
      </c>
      <c r="AC1481">
        <v>9.5280000000000005</v>
      </c>
      <c r="AD1481">
        <v>9.5619999999999994</v>
      </c>
      <c r="AE1481">
        <v>9.6150000000000002</v>
      </c>
      <c r="AF1481">
        <v>9.6010000000000009</v>
      </c>
      <c r="AG1481">
        <v>9.6170000000000009</v>
      </c>
      <c r="AH1481">
        <v>9.7270000000000003</v>
      </c>
    </row>
    <row r="1482" spans="1:34" x14ac:dyDescent="0.25">
      <c r="A1482" t="s">
        <v>437</v>
      </c>
    </row>
    <row r="1483" spans="1:34" x14ac:dyDescent="0.25">
      <c r="A1483" t="s">
        <v>343</v>
      </c>
      <c r="C1483">
        <v>19.861000000000001</v>
      </c>
      <c r="D1483">
        <v>18.759</v>
      </c>
      <c r="E1483">
        <v>17.373999999999999</v>
      </c>
      <c r="F1483">
        <v>18.591000000000001</v>
      </c>
      <c r="G1483">
        <v>17.736000000000001</v>
      </c>
      <c r="H1483">
        <v>16.928000000000001</v>
      </c>
      <c r="I1483">
        <v>17.565000000000001</v>
      </c>
      <c r="J1483">
        <v>18.187000000000001</v>
      </c>
      <c r="K1483">
        <v>18.664999999999999</v>
      </c>
      <c r="L1483">
        <v>19.082000000000001</v>
      </c>
      <c r="M1483">
        <v>19.367999999999999</v>
      </c>
      <c r="N1483">
        <v>19.667000000000002</v>
      </c>
      <c r="O1483">
        <v>20.045999999999999</v>
      </c>
      <c r="P1483">
        <v>20.45</v>
      </c>
      <c r="Q1483">
        <v>20.81</v>
      </c>
      <c r="R1483">
        <v>21.24</v>
      </c>
      <c r="S1483">
        <v>21.652000000000001</v>
      </c>
      <c r="T1483">
        <v>21.992999999999999</v>
      </c>
      <c r="U1483">
        <v>22.37</v>
      </c>
      <c r="V1483">
        <v>22.672000000000001</v>
      </c>
      <c r="W1483">
        <v>23.087</v>
      </c>
      <c r="X1483">
        <v>23.593</v>
      </c>
      <c r="Y1483">
        <v>24.029</v>
      </c>
      <c r="Z1483">
        <v>24.452000000000002</v>
      </c>
      <c r="AA1483">
        <v>24.888000000000002</v>
      </c>
      <c r="AB1483">
        <v>25.254000000000001</v>
      </c>
      <c r="AC1483">
        <v>25.594000000000001</v>
      </c>
      <c r="AD1483">
        <v>26.073</v>
      </c>
      <c r="AE1483">
        <v>26.594999999999999</v>
      </c>
      <c r="AF1483">
        <v>26.923999999999999</v>
      </c>
      <c r="AG1483">
        <v>27.401</v>
      </c>
      <c r="AH1483">
        <v>28.114999999999998</v>
      </c>
    </row>
    <row r="1484" spans="1:34" x14ac:dyDescent="0.25">
      <c r="A1484" t="s">
        <v>342</v>
      </c>
      <c r="C1484">
        <v>5.2469999999999999</v>
      </c>
      <c r="D1484">
        <v>4.8949999999999996</v>
      </c>
      <c r="E1484">
        <v>4.827</v>
      </c>
      <c r="F1484">
        <v>5.2629999999999999</v>
      </c>
      <c r="G1484">
        <v>4.7519999999999998</v>
      </c>
      <c r="H1484">
        <v>4.524</v>
      </c>
      <c r="I1484">
        <v>4.6779999999999999</v>
      </c>
      <c r="J1484">
        <v>4.8310000000000004</v>
      </c>
      <c r="K1484">
        <v>4.944</v>
      </c>
      <c r="L1484">
        <v>5.0419999999999998</v>
      </c>
      <c r="M1484">
        <v>5.1070000000000002</v>
      </c>
      <c r="N1484">
        <v>5.1749999999999998</v>
      </c>
      <c r="O1484">
        <v>5.2670000000000003</v>
      </c>
      <c r="P1484">
        <v>5.367</v>
      </c>
      <c r="Q1484">
        <v>5.4569999999999999</v>
      </c>
      <c r="R1484">
        <v>5.5670000000000002</v>
      </c>
      <c r="S1484">
        <v>5.6710000000000003</v>
      </c>
      <c r="T1484">
        <v>5.7590000000000003</v>
      </c>
      <c r="U1484">
        <v>5.8570000000000002</v>
      </c>
      <c r="V1484">
        <v>5.9340000000000002</v>
      </c>
      <c r="W1484">
        <v>6.0439999999999996</v>
      </c>
      <c r="X1484">
        <v>6.1740000000000004</v>
      </c>
      <c r="Y1484">
        <v>6.2880000000000003</v>
      </c>
      <c r="Z1484">
        <v>6.3959999999999999</v>
      </c>
      <c r="AA1484">
        <v>6.51</v>
      </c>
      <c r="AB1484">
        <v>6.6050000000000004</v>
      </c>
      <c r="AC1484">
        <v>6.6929999999999996</v>
      </c>
      <c r="AD1484">
        <v>6.8159999999999998</v>
      </c>
      <c r="AE1484">
        <v>6.952</v>
      </c>
      <c r="AF1484">
        <v>7.0380000000000003</v>
      </c>
      <c r="AG1484">
        <v>7.1589999999999998</v>
      </c>
      <c r="AH1484">
        <v>7.3440000000000003</v>
      </c>
    </row>
    <row r="1485" spans="1:34" x14ac:dyDescent="0.25">
      <c r="A1485" t="s">
        <v>286</v>
      </c>
      <c r="C1485">
        <v>25.108000000000001</v>
      </c>
      <c r="D1485">
        <v>23.655000000000001</v>
      </c>
      <c r="E1485">
        <v>22.201000000000001</v>
      </c>
      <c r="F1485">
        <v>23.853999999999999</v>
      </c>
      <c r="G1485">
        <v>22.489000000000001</v>
      </c>
      <c r="H1485">
        <v>21.452000000000002</v>
      </c>
      <c r="I1485">
        <v>22.242999999999999</v>
      </c>
      <c r="J1485">
        <v>23.018000000000001</v>
      </c>
      <c r="K1485">
        <v>23.609000000000002</v>
      </c>
      <c r="L1485">
        <v>24.123999999999999</v>
      </c>
      <c r="M1485">
        <v>24.475000000000001</v>
      </c>
      <c r="N1485">
        <v>24.841999999999999</v>
      </c>
      <c r="O1485">
        <v>25.312999999999999</v>
      </c>
      <c r="P1485">
        <v>25.818000000000001</v>
      </c>
      <c r="Q1485">
        <v>26.266999999999999</v>
      </c>
      <c r="R1485">
        <v>26.806999999999999</v>
      </c>
      <c r="S1485">
        <v>27.323</v>
      </c>
      <c r="T1485">
        <v>27.751999999999999</v>
      </c>
      <c r="U1485">
        <v>28.225999999999999</v>
      </c>
      <c r="V1485">
        <v>28.606000000000002</v>
      </c>
      <c r="W1485">
        <v>29.131</v>
      </c>
      <c r="X1485">
        <v>29.766999999999999</v>
      </c>
      <c r="Y1485">
        <v>30.317</v>
      </c>
      <c r="Z1485">
        <v>30.847999999999999</v>
      </c>
      <c r="AA1485">
        <v>31.398</v>
      </c>
      <c r="AB1485">
        <v>31.859000000000002</v>
      </c>
      <c r="AC1485">
        <v>32.286999999999999</v>
      </c>
      <c r="AD1485">
        <v>32.889000000000003</v>
      </c>
      <c r="AE1485">
        <v>33.546999999999997</v>
      </c>
      <c r="AF1485">
        <v>33.962000000000003</v>
      </c>
      <c r="AG1485">
        <v>34.558999999999997</v>
      </c>
      <c r="AH1485">
        <v>35.459000000000003</v>
      </c>
    </row>
    <row r="1486" spans="1:34" x14ac:dyDescent="0.25">
      <c r="A1486" t="s">
        <v>436</v>
      </c>
    </row>
    <row r="1487" spans="1:34" x14ac:dyDescent="0.25">
      <c r="A1487" t="s">
        <v>343</v>
      </c>
      <c r="C1487">
        <v>8.4529999999999994</v>
      </c>
      <c r="D1487">
        <v>9.0150000000000006</v>
      </c>
      <c r="E1487">
        <v>8.843</v>
      </c>
      <c r="F1487">
        <v>9.3219999999999992</v>
      </c>
      <c r="G1487">
        <v>9.3610000000000007</v>
      </c>
      <c r="H1487">
        <v>9.2710000000000008</v>
      </c>
      <c r="I1487">
        <v>9.3819999999999997</v>
      </c>
      <c r="J1487">
        <v>9.718</v>
      </c>
      <c r="K1487">
        <v>10.055</v>
      </c>
      <c r="L1487">
        <v>10.297000000000001</v>
      </c>
      <c r="M1487">
        <v>10.455</v>
      </c>
      <c r="N1487">
        <v>10.581</v>
      </c>
      <c r="O1487">
        <v>10.752000000000001</v>
      </c>
      <c r="P1487">
        <v>10.975</v>
      </c>
      <c r="Q1487">
        <v>11.196</v>
      </c>
      <c r="R1487">
        <v>11.443</v>
      </c>
      <c r="S1487">
        <v>11.686999999999999</v>
      </c>
      <c r="T1487">
        <v>11.887</v>
      </c>
      <c r="U1487">
        <v>12.108000000000001</v>
      </c>
      <c r="V1487">
        <v>12.31</v>
      </c>
      <c r="W1487">
        <v>12.55</v>
      </c>
      <c r="X1487">
        <v>12.837999999999999</v>
      </c>
      <c r="Y1487">
        <v>13.093</v>
      </c>
      <c r="Z1487">
        <v>13.331</v>
      </c>
      <c r="AA1487">
        <v>13.586</v>
      </c>
      <c r="AB1487">
        <v>13.818</v>
      </c>
      <c r="AC1487">
        <v>14.048999999999999</v>
      </c>
      <c r="AD1487">
        <v>14.327</v>
      </c>
      <c r="AE1487">
        <v>14.635</v>
      </c>
      <c r="AF1487">
        <v>14.871</v>
      </c>
      <c r="AG1487">
        <v>15.147</v>
      </c>
      <c r="AH1487">
        <v>15.529</v>
      </c>
    </row>
    <row r="1488" spans="1:34" x14ac:dyDescent="0.25">
      <c r="A1488" t="s">
        <v>342</v>
      </c>
      <c r="C1488">
        <v>0.95899999999999996</v>
      </c>
      <c r="D1488">
        <v>1.0049999999999999</v>
      </c>
      <c r="E1488">
        <v>1.0469999999999999</v>
      </c>
      <c r="F1488">
        <v>1.123</v>
      </c>
      <c r="G1488">
        <v>1.0660000000000001</v>
      </c>
      <c r="H1488">
        <v>1.052</v>
      </c>
      <c r="I1488">
        <v>1.06</v>
      </c>
      <c r="J1488">
        <v>1.093</v>
      </c>
      <c r="K1488">
        <v>1.127</v>
      </c>
      <c r="L1488">
        <v>1.1499999999999999</v>
      </c>
      <c r="M1488">
        <v>1.1639999999999999</v>
      </c>
      <c r="N1488">
        <v>1.1739999999999999</v>
      </c>
      <c r="O1488">
        <v>1.19</v>
      </c>
      <c r="P1488">
        <v>1.212</v>
      </c>
      <c r="Q1488">
        <v>1.2330000000000001</v>
      </c>
      <c r="R1488">
        <v>1.258</v>
      </c>
      <c r="S1488">
        <v>1.284</v>
      </c>
      <c r="T1488">
        <v>1.304</v>
      </c>
      <c r="U1488">
        <v>1.327</v>
      </c>
      <c r="V1488">
        <v>1.3480000000000001</v>
      </c>
      <c r="W1488">
        <v>1.373</v>
      </c>
      <c r="X1488">
        <v>1.403</v>
      </c>
      <c r="Y1488">
        <v>1.429</v>
      </c>
      <c r="Z1488">
        <v>1.454</v>
      </c>
      <c r="AA1488">
        <v>1.48</v>
      </c>
      <c r="AB1488">
        <v>1.5029999999999999</v>
      </c>
      <c r="AC1488">
        <v>1.5269999999999999</v>
      </c>
      <c r="AD1488">
        <v>1.556</v>
      </c>
      <c r="AE1488">
        <v>1.587</v>
      </c>
      <c r="AF1488">
        <v>1.611</v>
      </c>
      <c r="AG1488">
        <v>1.64</v>
      </c>
      <c r="AH1488">
        <v>1.679</v>
      </c>
    </row>
    <row r="1489" spans="1:34" x14ac:dyDescent="0.25">
      <c r="A1489" t="s">
        <v>286</v>
      </c>
      <c r="C1489">
        <v>9.4120000000000008</v>
      </c>
      <c r="D1489">
        <v>10.02</v>
      </c>
      <c r="E1489">
        <v>9.89</v>
      </c>
      <c r="F1489">
        <v>10.445</v>
      </c>
      <c r="G1489">
        <v>10.427</v>
      </c>
      <c r="H1489">
        <v>10.321999999999999</v>
      </c>
      <c r="I1489">
        <v>10.442</v>
      </c>
      <c r="J1489">
        <v>10.811</v>
      </c>
      <c r="K1489">
        <v>11.180999999999999</v>
      </c>
      <c r="L1489">
        <v>11.446</v>
      </c>
      <c r="M1489">
        <v>11.619</v>
      </c>
      <c r="N1489">
        <v>11.755000000000001</v>
      </c>
      <c r="O1489">
        <v>11.942</v>
      </c>
      <c r="P1489">
        <v>12.186999999999999</v>
      </c>
      <c r="Q1489">
        <v>12.429</v>
      </c>
      <c r="R1489">
        <v>12.701000000000001</v>
      </c>
      <c r="S1489">
        <v>12.971</v>
      </c>
      <c r="T1489">
        <v>13.191000000000001</v>
      </c>
      <c r="U1489">
        <v>13.436</v>
      </c>
      <c r="V1489">
        <v>13.657999999999999</v>
      </c>
      <c r="W1489">
        <v>13.923</v>
      </c>
      <c r="X1489">
        <v>14.241</v>
      </c>
      <c r="Y1489">
        <v>14.522</v>
      </c>
      <c r="Z1489">
        <v>14.785</v>
      </c>
      <c r="AA1489">
        <v>15.066000000000001</v>
      </c>
      <c r="AB1489">
        <v>15.321</v>
      </c>
      <c r="AC1489">
        <v>15.576000000000001</v>
      </c>
      <c r="AD1489">
        <v>15.882999999999999</v>
      </c>
      <c r="AE1489">
        <v>16.222999999999999</v>
      </c>
      <c r="AF1489">
        <v>16.481999999999999</v>
      </c>
      <c r="AG1489">
        <v>16.786000000000001</v>
      </c>
      <c r="AH1489">
        <v>17.207999999999998</v>
      </c>
    </row>
    <row r="1490" spans="1:34" x14ac:dyDescent="0.25">
      <c r="A1490" t="s">
        <v>435</v>
      </c>
    </row>
    <row r="1491" spans="1:34" x14ac:dyDescent="0.25">
      <c r="A1491" t="s">
        <v>343</v>
      </c>
      <c r="C1491">
        <v>2.254</v>
      </c>
      <c r="D1491">
        <v>2.306</v>
      </c>
      <c r="E1491">
        <v>2.4049999999999998</v>
      </c>
      <c r="F1491">
        <v>2.5259999999999998</v>
      </c>
      <c r="G1491">
        <v>2.589</v>
      </c>
      <c r="H1491">
        <v>2.633</v>
      </c>
      <c r="I1491">
        <v>2.7160000000000002</v>
      </c>
      <c r="J1491">
        <v>2.819</v>
      </c>
      <c r="K1491">
        <v>2.9049999999999998</v>
      </c>
      <c r="L1491">
        <v>2.9660000000000002</v>
      </c>
      <c r="M1491">
        <v>3.0150000000000001</v>
      </c>
      <c r="N1491">
        <v>3.056</v>
      </c>
      <c r="O1491">
        <v>3.1080000000000001</v>
      </c>
      <c r="P1491">
        <v>3.1760000000000002</v>
      </c>
      <c r="Q1491">
        <v>3.2330000000000001</v>
      </c>
      <c r="R1491">
        <v>3.2959999999999998</v>
      </c>
      <c r="S1491">
        <v>3.3580000000000001</v>
      </c>
      <c r="T1491">
        <v>3.4039999999999999</v>
      </c>
      <c r="U1491">
        <v>3.4430000000000001</v>
      </c>
      <c r="V1491">
        <v>3.4820000000000002</v>
      </c>
      <c r="W1491">
        <v>3.4940000000000002</v>
      </c>
      <c r="X1491">
        <v>3.5139999999999998</v>
      </c>
      <c r="Y1491">
        <v>3.5470000000000002</v>
      </c>
      <c r="Z1491">
        <v>3.5590000000000002</v>
      </c>
      <c r="AA1491">
        <v>3.5529999999999999</v>
      </c>
      <c r="AB1491">
        <v>3.5329999999999999</v>
      </c>
      <c r="AC1491">
        <v>3.51</v>
      </c>
      <c r="AD1491">
        <v>3.504</v>
      </c>
      <c r="AE1491">
        <v>3.5139999999999998</v>
      </c>
      <c r="AF1491">
        <v>3.504</v>
      </c>
      <c r="AG1491">
        <v>3.5009999999999999</v>
      </c>
      <c r="AH1491">
        <v>3.5209999999999999</v>
      </c>
    </row>
    <row r="1492" spans="1:34" x14ac:dyDescent="0.25">
      <c r="A1492" t="s">
        <v>342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25">
      <c r="A1493" t="s">
        <v>286</v>
      </c>
      <c r="C1493">
        <v>2.254</v>
      </c>
      <c r="D1493">
        <v>2.306</v>
      </c>
      <c r="E1493">
        <v>2.4049999999999998</v>
      </c>
      <c r="F1493">
        <v>2.5259999999999998</v>
      </c>
      <c r="G1493">
        <v>2.589</v>
      </c>
      <c r="H1493">
        <v>2.633</v>
      </c>
      <c r="I1493">
        <v>2.7160000000000002</v>
      </c>
      <c r="J1493">
        <v>2.819</v>
      </c>
      <c r="K1493">
        <v>2.9049999999999998</v>
      </c>
      <c r="L1493">
        <v>2.9660000000000002</v>
      </c>
      <c r="M1493">
        <v>3.0150000000000001</v>
      </c>
      <c r="N1493">
        <v>3.056</v>
      </c>
      <c r="O1493">
        <v>3.1080000000000001</v>
      </c>
      <c r="P1493">
        <v>3.1760000000000002</v>
      </c>
      <c r="Q1493">
        <v>3.2330000000000001</v>
      </c>
      <c r="R1493">
        <v>3.2959999999999998</v>
      </c>
      <c r="S1493">
        <v>3.3580000000000001</v>
      </c>
      <c r="T1493">
        <v>3.4039999999999999</v>
      </c>
      <c r="U1493">
        <v>3.4430000000000001</v>
      </c>
      <c r="V1493">
        <v>3.4820000000000002</v>
      </c>
      <c r="W1493">
        <v>3.4940000000000002</v>
      </c>
      <c r="X1493">
        <v>3.5139999999999998</v>
      </c>
      <c r="Y1493">
        <v>3.5470000000000002</v>
      </c>
      <c r="Z1493">
        <v>3.5590000000000002</v>
      </c>
      <c r="AA1493">
        <v>3.5529999999999999</v>
      </c>
      <c r="AB1493">
        <v>3.5329999999999999</v>
      </c>
      <c r="AC1493">
        <v>3.51</v>
      </c>
      <c r="AD1493">
        <v>3.504</v>
      </c>
      <c r="AE1493">
        <v>3.5139999999999998</v>
      </c>
      <c r="AF1493">
        <v>3.504</v>
      </c>
      <c r="AG1493">
        <v>3.5009999999999999</v>
      </c>
      <c r="AH1493">
        <v>3.5209999999999999</v>
      </c>
    </row>
    <row r="1494" spans="1:34" x14ac:dyDescent="0.25">
      <c r="A1494" t="s">
        <v>446</v>
      </c>
    </row>
    <row r="1495" spans="1:34" x14ac:dyDescent="0.25">
      <c r="A1495" t="s">
        <v>343</v>
      </c>
      <c r="C1495">
        <v>36.918999999999997</v>
      </c>
      <c r="D1495">
        <v>36.765999999999998</v>
      </c>
      <c r="E1495">
        <v>35.375</v>
      </c>
      <c r="F1495">
        <v>37.609000000000002</v>
      </c>
      <c r="G1495">
        <v>37.103999999999999</v>
      </c>
      <c r="H1495">
        <v>36.186</v>
      </c>
      <c r="I1495">
        <v>37.176000000000002</v>
      </c>
      <c r="J1495">
        <v>38.4</v>
      </c>
      <c r="K1495">
        <v>39.393000000000001</v>
      </c>
      <c r="L1495">
        <v>40.162999999999997</v>
      </c>
      <c r="M1495">
        <v>40.673000000000002</v>
      </c>
      <c r="N1495">
        <v>41.137999999999998</v>
      </c>
      <c r="O1495">
        <v>41.756</v>
      </c>
      <c r="P1495">
        <v>42.473999999999997</v>
      </c>
      <c r="Q1495">
        <v>43.140999999999998</v>
      </c>
      <c r="R1495">
        <v>43.939</v>
      </c>
      <c r="S1495">
        <v>44.707000000000001</v>
      </c>
      <c r="T1495">
        <v>45.320999999999998</v>
      </c>
      <c r="U1495">
        <v>46.003</v>
      </c>
      <c r="V1495">
        <v>46.548000000000002</v>
      </c>
      <c r="W1495">
        <v>47.261000000000003</v>
      </c>
      <c r="X1495">
        <v>48.14</v>
      </c>
      <c r="Y1495">
        <v>48.915999999999997</v>
      </c>
      <c r="Z1495">
        <v>49.621000000000002</v>
      </c>
      <c r="AA1495">
        <v>50.331000000000003</v>
      </c>
      <c r="AB1495">
        <v>50.926000000000002</v>
      </c>
      <c r="AC1495">
        <v>51.460999999999999</v>
      </c>
      <c r="AD1495">
        <v>52.241999999999997</v>
      </c>
      <c r="AE1495">
        <v>53.127000000000002</v>
      </c>
      <c r="AF1495">
        <v>53.670999999999999</v>
      </c>
      <c r="AG1495">
        <v>54.433999999999997</v>
      </c>
      <c r="AH1495">
        <v>55.645000000000003</v>
      </c>
    </row>
    <row r="1496" spans="1:34" x14ac:dyDescent="0.25">
      <c r="A1496" t="s">
        <v>342</v>
      </c>
      <c r="C1496">
        <v>7.1459999999999999</v>
      </c>
      <c r="D1496">
        <v>6.8760000000000003</v>
      </c>
      <c r="E1496">
        <v>6.92</v>
      </c>
      <c r="F1496">
        <v>7.5190000000000001</v>
      </c>
      <c r="G1496">
        <v>6.9279999999999999</v>
      </c>
      <c r="H1496">
        <v>6.673</v>
      </c>
      <c r="I1496">
        <v>6.8550000000000004</v>
      </c>
      <c r="J1496">
        <v>7.0629999999999997</v>
      </c>
      <c r="K1496">
        <v>7.22</v>
      </c>
      <c r="L1496">
        <v>7.3449999999999998</v>
      </c>
      <c r="M1496">
        <v>7.4249999999999998</v>
      </c>
      <c r="N1496">
        <v>7.5010000000000003</v>
      </c>
      <c r="O1496">
        <v>7.61</v>
      </c>
      <c r="P1496">
        <v>7.734</v>
      </c>
      <c r="Q1496">
        <v>7.8490000000000002</v>
      </c>
      <c r="R1496">
        <v>7.992</v>
      </c>
      <c r="S1496">
        <v>8.1289999999999996</v>
      </c>
      <c r="T1496">
        <v>8.2420000000000009</v>
      </c>
      <c r="U1496">
        <v>8.3699999999999992</v>
      </c>
      <c r="V1496">
        <v>8.468</v>
      </c>
      <c r="W1496">
        <v>8.609</v>
      </c>
      <c r="X1496">
        <v>8.7789999999999999</v>
      </c>
      <c r="Y1496">
        <v>8.9269999999999996</v>
      </c>
      <c r="Z1496">
        <v>9.0649999999999995</v>
      </c>
      <c r="AA1496">
        <v>9.2089999999999996</v>
      </c>
      <c r="AB1496">
        <v>9.33</v>
      </c>
      <c r="AC1496">
        <v>9.44</v>
      </c>
      <c r="AD1496">
        <v>9.5960000000000001</v>
      </c>
      <c r="AE1496">
        <v>9.7710000000000008</v>
      </c>
      <c r="AF1496">
        <v>9.8780000000000001</v>
      </c>
      <c r="AG1496">
        <v>10.029999999999999</v>
      </c>
      <c r="AH1496">
        <v>10.27</v>
      </c>
    </row>
    <row r="1497" spans="1:34" x14ac:dyDescent="0.25">
      <c r="A1497" t="s">
        <v>286</v>
      </c>
      <c r="C1497">
        <v>44.064</v>
      </c>
      <c r="D1497">
        <v>43.643000000000001</v>
      </c>
      <c r="E1497">
        <v>42.295999999999999</v>
      </c>
      <c r="F1497">
        <v>45.128</v>
      </c>
      <c r="G1497">
        <v>44.030999999999999</v>
      </c>
      <c r="H1497">
        <v>42.859000000000002</v>
      </c>
      <c r="I1497">
        <v>44.031999999999996</v>
      </c>
      <c r="J1497">
        <v>45.463000000000001</v>
      </c>
      <c r="K1497">
        <v>46.613</v>
      </c>
      <c r="L1497">
        <v>47.508000000000003</v>
      </c>
      <c r="M1497">
        <v>48.097999999999999</v>
      </c>
      <c r="N1497">
        <v>48.639000000000003</v>
      </c>
      <c r="O1497">
        <v>49.366</v>
      </c>
      <c r="P1497">
        <v>50.207999999999998</v>
      </c>
      <c r="Q1497">
        <v>50.991</v>
      </c>
      <c r="R1497">
        <v>51.930999999999997</v>
      </c>
      <c r="S1497">
        <v>52.835999999999999</v>
      </c>
      <c r="T1497">
        <v>53.563000000000002</v>
      </c>
      <c r="U1497">
        <v>54.372999999999998</v>
      </c>
      <c r="V1497">
        <v>55.015999999999998</v>
      </c>
      <c r="W1497">
        <v>55.87</v>
      </c>
      <c r="X1497">
        <v>56.918999999999997</v>
      </c>
      <c r="Y1497">
        <v>57.843000000000004</v>
      </c>
      <c r="Z1497">
        <v>58.686</v>
      </c>
      <c r="AA1497">
        <v>59.54</v>
      </c>
      <c r="AB1497">
        <v>60.256999999999998</v>
      </c>
      <c r="AC1497">
        <v>60.901000000000003</v>
      </c>
      <c r="AD1497">
        <v>61.838000000000001</v>
      </c>
      <c r="AE1497">
        <v>62.898000000000003</v>
      </c>
      <c r="AF1497">
        <v>63.548999999999999</v>
      </c>
      <c r="AG1497">
        <v>64.463999999999999</v>
      </c>
      <c r="AH1497">
        <v>65.915000000000006</v>
      </c>
    </row>
    <row r="1499" spans="1:34" x14ac:dyDescent="0.25">
      <c r="A1499" t="s">
        <v>445</v>
      </c>
    </row>
    <row r="1500" spans="1:34" x14ac:dyDescent="0.25">
      <c r="A1500" t="s">
        <v>438</v>
      </c>
    </row>
    <row r="1501" spans="1:34" x14ac:dyDescent="0.25">
      <c r="A1501" t="s">
        <v>343</v>
      </c>
      <c r="C1501">
        <v>128.28399999999999</v>
      </c>
      <c r="D1501">
        <v>130.46</v>
      </c>
      <c r="E1501">
        <v>130.32400000000001</v>
      </c>
      <c r="F1501">
        <v>137.083</v>
      </c>
      <c r="G1501">
        <v>144.21600000000001</v>
      </c>
      <c r="H1501">
        <v>144.149</v>
      </c>
      <c r="I1501">
        <v>146.41</v>
      </c>
      <c r="J1501">
        <v>148.809</v>
      </c>
      <c r="K1501">
        <v>149.977</v>
      </c>
      <c r="L1501">
        <v>150.351</v>
      </c>
      <c r="M1501">
        <v>150.06</v>
      </c>
      <c r="N1501">
        <v>149.48500000000001</v>
      </c>
      <c r="O1501">
        <v>149.31299999999999</v>
      </c>
      <c r="P1501">
        <v>149.149</v>
      </c>
      <c r="Q1501">
        <v>149.04499999999999</v>
      </c>
      <c r="R1501">
        <v>149.34399999999999</v>
      </c>
      <c r="S1501">
        <v>149.517</v>
      </c>
      <c r="T1501">
        <v>149.16200000000001</v>
      </c>
      <c r="U1501">
        <v>149.10599999999999</v>
      </c>
      <c r="V1501">
        <v>148.25299999999999</v>
      </c>
      <c r="W1501">
        <v>148.15</v>
      </c>
      <c r="X1501">
        <v>148.339</v>
      </c>
      <c r="Y1501">
        <v>148.26</v>
      </c>
      <c r="Z1501">
        <v>147.90199999999999</v>
      </c>
      <c r="AA1501">
        <v>147.42699999999999</v>
      </c>
      <c r="AB1501">
        <v>146.74</v>
      </c>
      <c r="AC1501">
        <v>145.601</v>
      </c>
      <c r="AD1501">
        <v>145.18100000000001</v>
      </c>
      <c r="AE1501">
        <v>144.99700000000001</v>
      </c>
      <c r="AF1501">
        <v>143.87</v>
      </c>
      <c r="AG1501">
        <v>143.19900000000001</v>
      </c>
      <c r="AH1501">
        <v>143.77500000000001</v>
      </c>
    </row>
    <row r="1502" spans="1:34" x14ac:dyDescent="0.25">
      <c r="A1502" t="s">
        <v>342</v>
      </c>
      <c r="C1502">
        <v>48.906999999999996</v>
      </c>
      <c r="D1502">
        <v>50.74</v>
      </c>
      <c r="E1502">
        <v>54.436</v>
      </c>
      <c r="F1502">
        <v>58.908999999999999</v>
      </c>
      <c r="G1502">
        <v>57.680999999999997</v>
      </c>
      <c r="H1502">
        <v>57.036999999999999</v>
      </c>
      <c r="I1502">
        <v>58.094999999999999</v>
      </c>
      <c r="J1502">
        <v>59.198999999999998</v>
      </c>
      <c r="K1502">
        <v>59.758000000000003</v>
      </c>
      <c r="L1502">
        <v>59.996000000000002</v>
      </c>
      <c r="M1502">
        <v>60.024000000000001</v>
      </c>
      <c r="N1502">
        <v>59.91</v>
      </c>
      <c r="O1502">
        <v>59.960999999999999</v>
      </c>
      <c r="P1502">
        <v>60.061</v>
      </c>
      <c r="Q1502">
        <v>60.271000000000001</v>
      </c>
      <c r="R1502">
        <v>60.688000000000002</v>
      </c>
      <c r="S1502">
        <v>61.09</v>
      </c>
      <c r="T1502">
        <v>61.323999999999998</v>
      </c>
      <c r="U1502">
        <v>61.677999999999997</v>
      </c>
      <c r="V1502">
        <v>61.685000000000002</v>
      </c>
      <c r="W1502">
        <v>62.036999999999999</v>
      </c>
      <c r="X1502">
        <v>62.542000000000002</v>
      </c>
      <c r="Y1502">
        <v>62.942999999999998</v>
      </c>
      <c r="Z1502">
        <v>63.198</v>
      </c>
      <c r="AA1502">
        <v>63.404000000000003</v>
      </c>
      <c r="AB1502">
        <v>63.543999999999997</v>
      </c>
      <c r="AC1502">
        <v>63.442</v>
      </c>
      <c r="AD1502">
        <v>63.674999999999997</v>
      </c>
      <c r="AE1502">
        <v>64.03</v>
      </c>
      <c r="AF1502">
        <v>63.945</v>
      </c>
      <c r="AG1502">
        <v>64.058000000000007</v>
      </c>
      <c r="AH1502">
        <v>64.796000000000006</v>
      </c>
    </row>
    <row r="1503" spans="1:34" x14ac:dyDescent="0.25">
      <c r="A1503" t="s">
        <v>339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25">
      <c r="A1504" t="s">
        <v>338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25">
      <c r="A1505" t="s">
        <v>286</v>
      </c>
      <c r="C1505">
        <v>177.19200000000001</v>
      </c>
      <c r="D1505">
        <v>181.19900000000001</v>
      </c>
      <c r="E1505">
        <v>184.76</v>
      </c>
      <c r="F1505">
        <v>195.99199999999999</v>
      </c>
      <c r="G1505">
        <v>201.89699999999999</v>
      </c>
      <c r="H1505">
        <v>201.18600000000001</v>
      </c>
      <c r="I1505">
        <v>204.505</v>
      </c>
      <c r="J1505">
        <v>208.00800000000001</v>
      </c>
      <c r="K1505">
        <v>209.73599999999999</v>
      </c>
      <c r="L1505">
        <v>210.34800000000001</v>
      </c>
      <c r="M1505">
        <v>210.084</v>
      </c>
      <c r="N1505">
        <v>209.39500000000001</v>
      </c>
      <c r="O1505">
        <v>209.274</v>
      </c>
      <c r="P1505">
        <v>209.21</v>
      </c>
      <c r="Q1505">
        <v>209.316</v>
      </c>
      <c r="R1505">
        <v>210.03200000000001</v>
      </c>
      <c r="S1505">
        <v>210.608</v>
      </c>
      <c r="T1505">
        <v>210.48500000000001</v>
      </c>
      <c r="U1505">
        <v>210.78399999999999</v>
      </c>
      <c r="V1505">
        <v>209.93899999999999</v>
      </c>
      <c r="W1505">
        <v>210.18799999999999</v>
      </c>
      <c r="X1505">
        <v>210.881</v>
      </c>
      <c r="Y1505">
        <v>211.203</v>
      </c>
      <c r="Z1505">
        <v>211.101</v>
      </c>
      <c r="AA1505">
        <v>210.83199999999999</v>
      </c>
      <c r="AB1505">
        <v>210.28399999999999</v>
      </c>
      <c r="AC1505">
        <v>209.042</v>
      </c>
      <c r="AD1505">
        <v>208.85499999999999</v>
      </c>
      <c r="AE1505">
        <v>209.02600000000001</v>
      </c>
      <c r="AF1505">
        <v>207.815</v>
      </c>
      <c r="AG1505">
        <v>207.25800000000001</v>
      </c>
      <c r="AH1505">
        <v>208.571</v>
      </c>
    </row>
    <row r="1506" spans="1:34" x14ac:dyDescent="0.25">
      <c r="A1506" t="s">
        <v>437</v>
      </c>
    </row>
    <row r="1507" spans="1:34" x14ac:dyDescent="0.25">
      <c r="A1507" t="s">
        <v>343</v>
      </c>
      <c r="C1507">
        <v>117.949</v>
      </c>
      <c r="D1507">
        <v>107.401</v>
      </c>
      <c r="E1507">
        <v>98.537999999999997</v>
      </c>
      <c r="F1507">
        <v>104.279</v>
      </c>
      <c r="G1507">
        <v>101.04300000000001</v>
      </c>
      <c r="H1507">
        <v>97.129000000000005</v>
      </c>
      <c r="I1507">
        <v>99.988</v>
      </c>
      <c r="J1507">
        <v>102.831</v>
      </c>
      <c r="K1507">
        <v>104.91800000000001</v>
      </c>
      <c r="L1507">
        <v>106.636</v>
      </c>
      <c r="M1507">
        <v>107.604</v>
      </c>
      <c r="N1507">
        <v>108.637</v>
      </c>
      <c r="O1507">
        <v>110.134</v>
      </c>
      <c r="P1507">
        <v>111.794</v>
      </c>
      <c r="Q1507">
        <v>113.00700000000001</v>
      </c>
      <c r="R1507">
        <v>114.48399999999999</v>
      </c>
      <c r="S1507">
        <v>115.746</v>
      </c>
      <c r="T1507">
        <v>116.64700000000001</v>
      </c>
      <c r="U1507">
        <v>117.694</v>
      </c>
      <c r="V1507">
        <v>118.39100000000001</v>
      </c>
      <c r="W1507">
        <v>119.575</v>
      </c>
      <c r="X1507">
        <v>121.12</v>
      </c>
      <c r="Y1507">
        <v>122.301</v>
      </c>
      <c r="Z1507">
        <v>123.377</v>
      </c>
      <c r="AA1507">
        <v>124.548</v>
      </c>
      <c r="AB1507">
        <v>125.273</v>
      </c>
      <c r="AC1507">
        <v>125.925</v>
      </c>
      <c r="AD1507">
        <v>127.14</v>
      </c>
      <c r="AE1507">
        <v>128.56899999999999</v>
      </c>
      <c r="AF1507">
        <v>129.05799999999999</v>
      </c>
      <c r="AG1507">
        <v>130.15899999999999</v>
      </c>
      <c r="AH1507">
        <v>132.28299999999999</v>
      </c>
    </row>
    <row r="1508" spans="1:34" x14ac:dyDescent="0.25">
      <c r="A1508" t="s">
        <v>342</v>
      </c>
      <c r="C1508">
        <v>10.494</v>
      </c>
      <c r="D1508">
        <v>9.7910000000000004</v>
      </c>
      <c r="E1508">
        <v>9.6539999999999999</v>
      </c>
      <c r="F1508">
        <v>10.526999999999999</v>
      </c>
      <c r="G1508">
        <v>9.5050000000000008</v>
      </c>
      <c r="H1508">
        <v>9.0489999999999995</v>
      </c>
      <c r="I1508">
        <v>9.3569999999999993</v>
      </c>
      <c r="J1508">
        <v>9.6630000000000003</v>
      </c>
      <c r="K1508">
        <v>9.8889999999999993</v>
      </c>
      <c r="L1508">
        <v>10.084</v>
      </c>
      <c r="M1508">
        <v>10.214</v>
      </c>
      <c r="N1508">
        <v>10.351000000000001</v>
      </c>
      <c r="O1508">
        <v>10.532999999999999</v>
      </c>
      <c r="P1508">
        <v>10.734</v>
      </c>
      <c r="Q1508">
        <v>10.914</v>
      </c>
      <c r="R1508">
        <v>11.132999999999999</v>
      </c>
      <c r="S1508">
        <v>11.340999999999999</v>
      </c>
      <c r="T1508">
        <v>11.518000000000001</v>
      </c>
      <c r="U1508">
        <v>11.712999999999999</v>
      </c>
      <c r="V1508">
        <v>11.868</v>
      </c>
      <c r="W1508">
        <v>12.086</v>
      </c>
      <c r="X1508">
        <v>12.347</v>
      </c>
      <c r="Y1508">
        <v>12.574</v>
      </c>
      <c r="Z1508">
        <v>12.791</v>
      </c>
      <c r="AA1508">
        <v>13.019</v>
      </c>
      <c r="AB1508">
        <v>13.208</v>
      </c>
      <c r="AC1508">
        <v>13.384</v>
      </c>
      <c r="AD1508">
        <v>13.63</v>
      </c>
      <c r="AE1508">
        <v>13.903</v>
      </c>
      <c r="AF1508">
        <v>14.073</v>
      </c>
      <c r="AG1508">
        <v>14.315</v>
      </c>
      <c r="AH1508">
        <v>14.686999999999999</v>
      </c>
    </row>
    <row r="1509" spans="1:34" x14ac:dyDescent="0.25">
      <c r="A1509" t="s">
        <v>339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25">
      <c r="A1510" t="s">
        <v>338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25">
      <c r="A1511" t="s">
        <v>286</v>
      </c>
      <c r="C1511">
        <v>128.44300000000001</v>
      </c>
      <c r="D1511">
        <v>117.193</v>
      </c>
      <c r="E1511">
        <v>108.19199999999999</v>
      </c>
      <c r="F1511">
        <v>114.806</v>
      </c>
      <c r="G1511">
        <v>110.54900000000001</v>
      </c>
      <c r="H1511">
        <v>106.179</v>
      </c>
      <c r="I1511">
        <v>109.345</v>
      </c>
      <c r="J1511">
        <v>112.49299999999999</v>
      </c>
      <c r="K1511">
        <v>114.807</v>
      </c>
      <c r="L1511">
        <v>116.72</v>
      </c>
      <c r="M1511">
        <v>117.819</v>
      </c>
      <c r="N1511">
        <v>118.988</v>
      </c>
      <c r="O1511">
        <v>120.667</v>
      </c>
      <c r="P1511">
        <v>122.52800000000001</v>
      </c>
      <c r="Q1511">
        <v>123.92100000000001</v>
      </c>
      <c r="R1511">
        <v>125.617</v>
      </c>
      <c r="S1511">
        <v>127.086</v>
      </c>
      <c r="T1511">
        <v>128.16499999999999</v>
      </c>
      <c r="U1511">
        <v>129.40600000000001</v>
      </c>
      <c r="V1511">
        <v>130.25899999999999</v>
      </c>
      <c r="W1511">
        <v>131.661</v>
      </c>
      <c r="X1511">
        <v>133.46799999999999</v>
      </c>
      <c r="Y1511">
        <v>134.875</v>
      </c>
      <c r="Z1511">
        <v>136.167</v>
      </c>
      <c r="AA1511">
        <v>137.566</v>
      </c>
      <c r="AB1511">
        <v>138.482</v>
      </c>
      <c r="AC1511">
        <v>139.309</v>
      </c>
      <c r="AD1511">
        <v>140.77000000000001</v>
      </c>
      <c r="AE1511">
        <v>142.471</v>
      </c>
      <c r="AF1511">
        <v>143.13200000000001</v>
      </c>
      <c r="AG1511">
        <v>144.47399999999999</v>
      </c>
      <c r="AH1511">
        <v>146.97</v>
      </c>
    </row>
    <row r="1512" spans="1:34" x14ac:dyDescent="0.25">
      <c r="A1512" t="s">
        <v>436</v>
      </c>
    </row>
    <row r="1513" spans="1:34" x14ac:dyDescent="0.25">
      <c r="A1513" t="s">
        <v>343</v>
      </c>
      <c r="C1513">
        <v>81.347999999999999</v>
      </c>
      <c r="D1513">
        <v>83.572000000000003</v>
      </c>
      <c r="E1513">
        <v>80.923000000000002</v>
      </c>
      <c r="F1513">
        <v>84.284000000000006</v>
      </c>
      <c r="G1513">
        <v>85.712999999999994</v>
      </c>
      <c r="H1513">
        <v>85.382999999999996</v>
      </c>
      <c r="I1513">
        <v>85.656999999999996</v>
      </c>
      <c r="J1513">
        <v>87.915000000000006</v>
      </c>
      <c r="K1513">
        <v>90.272999999999996</v>
      </c>
      <c r="L1513">
        <v>91.822999999999993</v>
      </c>
      <c r="M1513">
        <v>92.522999999999996</v>
      </c>
      <c r="N1513">
        <v>93.019000000000005</v>
      </c>
      <c r="O1513">
        <v>93.896000000000001</v>
      </c>
      <c r="P1513">
        <v>95.25</v>
      </c>
      <c r="Q1513">
        <v>96.375</v>
      </c>
      <c r="R1513">
        <v>97.680999999999997</v>
      </c>
      <c r="S1513">
        <v>98.88</v>
      </c>
      <c r="T1513">
        <v>99.731999999999999</v>
      </c>
      <c r="U1513">
        <v>100.667</v>
      </c>
      <c r="V1513">
        <v>101.473</v>
      </c>
      <c r="W1513">
        <v>102.39400000000001</v>
      </c>
      <c r="X1513">
        <v>103.68</v>
      </c>
      <c r="Y1513">
        <v>104.649</v>
      </c>
      <c r="Z1513">
        <v>105.53</v>
      </c>
      <c r="AA1513">
        <v>106.505</v>
      </c>
      <c r="AB1513">
        <v>107.209</v>
      </c>
      <c r="AC1513">
        <v>107.95399999999999</v>
      </c>
      <c r="AD1513">
        <v>108.979</v>
      </c>
      <c r="AE1513">
        <v>110.17</v>
      </c>
      <c r="AF1513">
        <v>110.819</v>
      </c>
      <c r="AG1513">
        <v>111.751</v>
      </c>
      <c r="AH1513">
        <v>113.303</v>
      </c>
    </row>
    <row r="1514" spans="1:34" x14ac:dyDescent="0.25">
      <c r="A1514" t="s">
        <v>342</v>
      </c>
      <c r="C1514">
        <v>3.835</v>
      </c>
      <c r="D1514">
        <v>4.0220000000000002</v>
      </c>
      <c r="E1514">
        <v>4.1870000000000003</v>
      </c>
      <c r="F1514">
        <v>4.4939999999999998</v>
      </c>
      <c r="G1514">
        <v>4.2640000000000002</v>
      </c>
      <c r="H1514">
        <v>4.2069999999999999</v>
      </c>
      <c r="I1514">
        <v>4.24</v>
      </c>
      <c r="J1514">
        <v>4.3739999999999997</v>
      </c>
      <c r="K1514">
        <v>4.508</v>
      </c>
      <c r="L1514">
        <v>4.5999999999999996</v>
      </c>
      <c r="M1514">
        <v>4.6550000000000002</v>
      </c>
      <c r="N1514">
        <v>4.6970000000000001</v>
      </c>
      <c r="O1514">
        <v>4.76</v>
      </c>
      <c r="P1514">
        <v>4.8470000000000004</v>
      </c>
      <c r="Q1514">
        <v>4.9340000000000002</v>
      </c>
      <c r="R1514">
        <v>5.0339999999999998</v>
      </c>
      <c r="S1514">
        <v>5.1349999999999998</v>
      </c>
      <c r="T1514">
        <v>5.2169999999999996</v>
      </c>
      <c r="U1514">
        <v>5.3090000000000002</v>
      </c>
      <c r="V1514">
        <v>5.3920000000000003</v>
      </c>
      <c r="W1514">
        <v>5.4909999999999997</v>
      </c>
      <c r="X1514">
        <v>5.6109999999999998</v>
      </c>
      <c r="Y1514">
        <v>5.7160000000000002</v>
      </c>
      <c r="Z1514">
        <v>5.8140000000000001</v>
      </c>
      <c r="AA1514">
        <v>5.9189999999999996</v>
      </c>
      <c r="AB1514">
        <v>6.0140000000000002</v>
      </c>
      <c r="AC1514">
        <v>6.109</v>
      </c>
      <c r="AD1514">
        <v>6.2229999999999999</v>
      </c>
      <c r="AE1514">
        <v>6.35</v>
      </c>
      <c r="AF1514">
        <v>6.4459999999999997</v>
      </c>
      <c r="AG1514">
        <v>6.5579999999999998</v>
      </c>
      <c r="AH1514">
        <v>6.7169999999999996</v>
      </c>
    </row>
    <row r="1515" spans="1:34" x14ac:dyDescent="0.25">
      <c r="A1515" t="s">
        <v>340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25">
      <c r="A1516" t="s">
        <v>339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25">
      <c r="A1517" t="s">
        <v>338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25">
      <c r="A1518" t="s">
        <v>286</v>
      </c>
      <c r="C1518">
        <v>85.183000000000007</v>
      </c>
      <c r="D1518">
        <v>87.593999999999994</v>
      </c>
      <c r="E1518">
        <v>85.111000000000004</v>
      </c>
      <c r="F1518">
        <v>88.778000000000006</v>
      </c>
      <c r="G1518">
        <v>89.977999999999994</v>
      </c>
      <c r="H1518">
        <v>89.59</v>
      </c>
      <c r="I1518">
        <v>89.897000000000006</v>
      </c>
      <c r="J1518">
        <v>92.289000000000001</v>
      </c>
      <c r="K1518">
        <v>94.781000000000006</v>
      </c>
      <c r="L1518">
        <v>96.421999999999997</v>
      </c>
      <c r="M1518">
        <v>97.177000000000007</v>
      </c>
      <c r="N1518">
        <v>97.715000000000003</v>
      </c>
      <c r="O1518">
        <v>98.656000000000006</v>
      </c>
      <c r="P1518">
        <v>100.09699999999999</v>
      </c>
      <c r="Q1518">
        <v>101.309</v>
      </c>
      <c r="R1518">
        <v>102.715</v>
      </c>
      <c r="S1518">
        <v>104.015</v>
      </c>
      <c r="T1518">
        <v>104.949</v>
      </c>
      <c r="U1518">
        <v>105.977</v>
      </c>
      <c r="V1518">
        <v>106.866</v>
      </c>
      <c r="W1518">
        <v>107.88500000000001</v>
      </c>
      <c r="X1518">
        <v>109.291</v>
      </c>
      <c r="Y1518">
        <v>110.366</v>
      </c>
      <c r="Z1518">
        <v>111.34399999999999</v>
      </c>
      <c r="AA1518">
        <v>112.42400000000001</v>
      </c>
      <c r="AB1518">
        <v>113.223</v>
      </c>
      <c r="AC1518">
        <v>114.062</v>
      </c>
      <c r="AD1518">
        <v>115.202</v>
      </c>
      <c r="AE1518">
        <v>116.52</v>
      </c>
      <c r="AF1518">
        <v>117.265</v>
      </c>
      <c r="AG1518">
        <v>118.31</v>
      </c>
      <c r="AH1518">
        <v>120.02</v>
      </c>
    </row>
    <row r="1519" spans="1:34" x14ac:dyDescent="0.25">
      <c r="A1519" t="s">
        <v>435</v>
      </c>
    </row>
    <row r="1520" spans="1:34" x14ac:dyDescent="0.25">
      <c r="A1520" t="s">
        <v>343</v>
      </c>
      <c r="C1520">
        <v>19.053000000000001</v>
      </c>
      <c r="D1520">
        <v>18.815999999999999</v>
      </c>
      <c r="E1520">
        <v>19.39</v>
      </c>
      <c r="F1520">
        <v>20.155000000000001</v>
      </c>
      <c r="G1520">
        <v>20.986999999999998</v>
      </c>
      <c r="H1520">
        <v>21.495999999999999</v>
      </c>
      <c r="I1520">
        <v>22.02</v>
      </c>
      <c r="J1520">
        <v>22.716000000000001</v>
      </c>
      <c r="K1520">
        <v>23.289000000000001</v>
      </c>
      <c r="L1520">
        <v>23.649000000000001</v>
      </c>
      <c r="M1520">
        <v>23.905000000000001</v>
      </c>
      <c r="N1520">
        <v>24.120999999999999</v>
      </c>
      <c r="O1520">
        <v>24.414000000000001</v>
      </c>
      <c r="P1520">
        <v>24.861999999999998</v>
      </c>
      <c r="Q1520">
        <v>25.155999999999999</v>
      </c>
      <c r="R1520">
        <v>25.478000000000002</v>
      </c>
      <c r="S1520">
        <v>25.780999999999999</v>
      </c>
      <c r="T1520">
        <v>26.012</v>
      </c>
      <c r="U1520">
        <v>26.13</v>
      </c>
      <c r="V1520">
        <v>26.289000000000001</v>
      </c>
      <c r="W1520">
        <v>26.195</v>
      </c>
      <c r="X1520">
        <v>26.167999999999999</v>
      </c>
      <c r="Y1520">
        <v>26.233000000000001</v>
      </c>
      <c r="Z1520">
        <v>26.152000000000001</v>
      </c>
      <c r="AA1520">
        <v>25.937000000000001</v>
      </c>
      <c r="AB1520">
        <v>25.614999999999998</v>
      </c>
      <c r="AC1520">
        <v>25.286999999999999</v>
      </c>
      <c r="AD1520">
        <v>25.074999999999999</v>
      </c>
      <c r="AE1520">
        <v>24.972000000000001</v>
      </c>
      <c r="AF1520">
        <v>24.742000000000001</v>
      </c>
      <c r="AG1520">
        <v>24.559000000000001</v>
      </c>
      <c r="AH1520">
        <v>24.510999999999999</v>
      </c>
    </row>
    <row r="1521" spans="1:34" x14ac:dyDescent="0.25">
      <c r="A1521" t="s">
        <v>342</v>
      </c>
      <c r="C1521">
        <v>3.9550000000000001</v>
      </c>
      <c r="D1521">
        <v>3.9820000000000002</v>
      </c>
      <c r="E1521">
        <v>4.4000000000000004</v>
      </c>
      <c r="F1521">
        <v>4.7030000000000003</v>
      </c>
      <c r="G1521">
        <v>4.5579999999999998</v>
      </c>
      <c r="H1521">
        <v>4.6159999999999997</v>
      </c>
      <c r="I1521">
        <v>4.742</v>
      </c>
      <c r="J1521">
        <v>4.9020000000000001</v>
      </c>
      <c r="K1521">
        <v>5.0330000000000004</v>
      </c>
      <c r="L1521">
        <v>5.1189999999999998</v>
      </c>
      <c r="M1521">
        <v>5.1870000000000003</v>
      </c>
      <c r="N1521">
        <v>5.2430000000000003</v>
      </c>
      <c r="O1521">
        <v>5.32</v>
      </c>
      <c r="P1521">
        <v>5.4269999999999996</v>
      </c>
      <c r="Q1521">
        <v>5.5129999999999999</v>
      </c>
      <c r="R1521">
        <v>5.6130000000000004</v>
      </c>
      <c r="S1521">
        <v>5.7119999999999997</v>
      </c>
      <c r="T1521">
        <v>5.7910000000000004</v>
      </c>
      <c r="U1521">
        <v>5.8550000000000004</v>
      </c>
      <c r="V1521">
        <v>5.92</v>
      </c>
      <c r="W1521">
        <v>5.9379999999999997</v>
      </c>
      <c r="X1521">
        <v>5.9710000000000001</v>
      </c>
      <c r="Y1521">
        <v>6.0250000000000004</v>
      </c>
      <c r="Z1521">
        <v>6.0449999999999999</v>
      </c>
      <c r="AA1521">
        <v>6.0330000000000004</v>
      </c>
      <c r="AB1521">
        <v>5.9989999999999997</v>
      </c>
      <c r="AC1521">
        <v>5.9580000000000002</v>
      </c>
      <c r="AD1521">
        <v>5.9470000000000001</v>
      </c>
      <c r="AE1521">
        <v>5.9619999999999997</v>
      </c>
      <c r="AF1521">
        <v>5.9450000000000003</v>
      </c>
      <c r="AG1521">
        <v>5.9390000000000001</v>
      </c>
      <c r="AH1521">
        <v>5.97</v>
      </c>
    </row>
    <row r="1522" spans="1:34" x14ac:dyDescent="0.25">
      <c r="A1522" t="s">
        <v>339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25">
      <c r="A1523" t="s">
        <v>338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25">
      <c r="A1524" t="s">
        <v>286</v>
      </c>
      <c r="C1524">
        <v>23.007999999999999</v>
      </c>
      <c r="D1524">
        <v>22.797999999999998</v>
      </c>
      <c r="E1524">
        <v>23.79</v>
      </c>
      <c r="F1524">
        <v>24.856999999999999</v>
      </c>
      <c r="G1524">
        <v>25.545999999999999</v>
      </c>
      <c r="H1524">
        <v>26.111999999999998</v>
      </c>
      <c r="I1524">
        <v>26.762</v>
      </c>
      <c r="J1524">
        <v>27.617999999999999</v>
      </c>
      <c r="K1524">
        <v>28.321000000000002</v>
      </c>
      <c r="L1524">
        <v>28.768999999999998</v>
      </c>
      <c r="M1524">
        <v>29.091000000000001</v>
      </c>
      <c r="N1524">
        <v>29.364000000000001</v>
      </c>
      <c r="O1524">
        <v>29.734000000000002</v>
      </c>
      <c r="P1524">
        <v>30.288</v>
      </c>
      <c r="Q1524">
        <v>30.669</v>
      </c>
      <c r="R1524">
        <v>31.09</v>
      </c>
      <c r="S1524">
        <v>31.494</v>
      </c>
      <c r="T1524">
        <v>31.803000000000001</v>
      </c>
      <c r="U1524">
        <v>31.984999999999999</v>
      </c>
      <c r="V1524">
        <v>32.207999999999998</v>
      </c>
      <c r="W1524">
        <v>32.133000000000003</v>
      </c>
      <c r="X1524">
        <v>32.139000000000003</v>
      </c>
      <c r="Y1524">
        <v>32.258000000000003</v>
      </c>
      <c r="Z1524">
        <v>32.197000000000003</v>
      </c>
      <c r="AA1524">
        <v>31.97</v>
      </c>
      <c r="AB1524">
        <v>31.613</v>
      </c>
      <c r="AC1524">
        <v>31.245000000000001</v>
      </c>
      <c r="AD1524">
        <v>31.021999999999998</v>
      </c>
      <c r="AE1524">
        <v>30.934000000000001</v>
      </c>
      <c r="AF1524">
        <v>30.687000000000001</v>
      </c>
      <c r="AG1524">
        <v>30.498000000000001</v>
      </c>
      <c r="AH1524">
        <v>30.481000000000002</v>
      </c>
    </row>
    <row r="1525" spans="1:34" x14ac:dyDescent="0.25">
      <c r="A1525" t="s">
        <v>444</v>
      </c>
    </row>
    <row r="1526" spans="1:34" x14ac:dyDescent="0.25">
      <c r="A1526" t="s">
        <v>343</v>
      </c>
      <c r="C1526">
        <v>346.63499999999999</v>
      </c>
      <c r="D1526">
        <v>340.24900000000002</v>
      </c>
      <c r="E1526">
        <v>329.17599999999999</v>
      </c>
      <c r="F1526">
        <v>345.8</v>
      </c>
      <c r="G1526">
        <v>351.96</v>
      </c>
      <c r="H1526">
        <v>348.15699999999998</v>
      </c>
      <c r="I1526">
        <v>354.07600000000002</v>
      </c>
      <c r="J1526">
        <v>362.27100000000002</v>
      </c>
      <c r="K1526">
        <v>368.45600000000002</v>
      </c>
      <c r="L1526">
        <v>372.459</v>
      </c>
      <c r="M1526">
        <v>374.09100000000001</v>
      </c>
      <c r="N1526">
        <v>375.262</v>
      </c>
      <c r="O1526">
        <v>377.75700000000001</v>
      </c>
      <c r="P1526">
        <v>381.05399999999997</v>
      </c>
      <c r="Q1526">
        <v>383.58300000000003</v>
      </c>
      <c r="R1526">
        <v>386.98700000000002</v>
      </c>
      <c r="S1526">
        <v>389.92500000000001</v>
      </c>
      <c r="T1526">
        <v>391.553</v>
      </c>
      <c r="U1526">
        <v>393.59699999999998</v>
      </c>
      <c r="V1526">
        <v>394.40600000000001</v>
      </c>
      <c r="W1526">
        <v>396.315</v>
      </c>
      <c r="X1526">
        <v>399.30799999999999</v>
      </c>
      <c r="Y1526">
        <v>401.44400000000002</v>
      </c>
      <c r="Z1526">
        <v>402.96100000000001</v>
      </c>
      <c r="AA1526">
        <v>404.41699999999997</v>
      </c>
      <c r="AB1526">
        <v>404.83699999999999</v>
      </c>
      <c r="AC1526">
        <v>404.76600000000002</v>
      </c>
      <c r="AD1526">
        <v>406.375</v>
      </c>
      <c r="AE1526">
        <v>408.70800000000003</v>
      </c>
      <c r="AF1526">
        <v>408.48899999999998</v>
      </c>
      <c r="AG1526">
        <v>409.66899999999998</v>
      </c>
      <c r="AH1526">
        <v>413.87099999999998</v>
      </c>
    </row>
    <row r="1527" spans="1:34" x14ac:dyDescent="0.25">
      <c r="A1527" t="s">
        <v>342</v>
      </c>
      <c r="C1527">
        <v>67.191000000000003</v>
      </c>
      <c r="D1527">
        <v>68.534999999999997</v>
      </c>
      <c r="E1527">
        <v>72.677999999999997</v>
      </c>
      <c r="F1527">
        <v>78.632000000000005</v>
      </c>
      <c r="G1527">
        <v>76.009</v>
      </c>
      <c r="H1527">
        <v>74.909000000000006</v>
      </c>
      <c r="I1527">
        <v>76.433000000000007</v>
      </c>
      <c r="J1527">
        <v>78.137</v>
      </c>
      <c r="K1527">
        <v>79.188000000000002</v>
      </c>
      <c r="L1527">
        <v>79.799000000000007</v>
      </c>
      <c r="M1527">
        <v>80.078999999999994</v>
      </c>
      <c r="N1527">
        <v>80.200999999999993</v>
      </c>
      <c r="O1527">
        <v>80.573999999999998</v>
      </c>
      <c r="P1527">
        <v>81.069000000000003</v>
      </c>
      <c r="Q1527">
        <v>81.632999999999996</v>
      </c>
      <c r="R1527">
        <v>82.468000000000004</v>
      </c>
      <c r="S1527">
        <v>83.278000000000006</v>
      </c>
      <c r="T1527">
        <v>83.849000000000004</v>
      </c>
      <c r="U1527">
        <v>84.555000000000007</v>
      </c>
      <c r="V1527">
        <v>84.864999999999995</v>
      </c>
      <c r="W1527">
        <v>85.552999999999997</v>
      </c>
      <c r="X1527">
        <v>86.471000000000004</v>
      </c>
      <c r="Y1527">
        <v>87.259</v>
      </c>
      <c r="Z1527">
        <v>87.847999999999999</v>
      </c>
      <c r="AA1527">
        <v>88.375</v>
      </c>
      <c r="AB1527">
        <v>88.765000000000001</v>
      </c>
      <c r="AC1527">
        <v>88.891999999999996</v>
      </c>
      <c r="AD1527">
        <v>89.474000000000004</v>
      </c>
      <c r="AE1527">
        <v>90.244</v>
      </c>
      <c r="AF1527">
        <v>90.409000000000006</v>
      </c>
      <c r="AG1527">
        <v>90.87</v>
      </c>
      <c r="AH1527">
        <v>92.17</v>
      </c>
    </row>
    <row r="1528" spans="1:34" x14ac:dyDescent="0.25">
      <c r="A1528" t="s">
        <v>339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25">
      <c r="A1529" t="s">
        <v>338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25">
      <c r="A1530" t="s">
        <v>340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25">
      <c r="A1531" t="s">
        <v>286</v>
      </c>
      <c r="C1531">
        <v>413.82600000000002</v>
      </c>
      <c r="D1531">
        <v>408.78399999999999</v>
      </c>
      <c r="E1531">
        <v>401.85300000000001</v>
      </c>
      <c r="F1531">
        <v>424.43299999999999</v>
      </c>
      <c r="G1531">
        <v>427.96899999999999</v>
      </c>
      <c r="H1531">
        <v>423.06599999999997</v>
      </c>
      <c r="I1531">
        <v>430.50900000000001</v>
      </c>
      <c r="J1531">
        <v>440.40800000000002</v>
      </c>
      <c r="K1531">
        <v>447.64400000000001</v>
      </c>
      <c r="L1531">
        <v>452.25900000000001</v>
      </c>
      <c r="M1531">
        <v>454.17099999999999</v>
      </c>
      <c r="N1531">
        <v>455.46199999999999</v>
      </c>
      <c r="O1531">
        <v>458.33</v>
      </c>
      <c r="P1531">
        <v>462.12299999999999</v>
      </c>
      <c r="Q1531">
        <v>465.21499999999997</v>
      </c>
      <c r="R1531">
        <v>469.45499999999998</v>
      </c>
      <c r="S1531">
        <v>473.202</v>
      </c>
      <c r="T1531">
        <v>475.40199999999999</v>
      </c>
      <c r="U1531">
        <v>478.15199999999999</v>
      </c>
      <c r="V1531">
        <v>479.27100000000002</v>
      </c>
      <c r="W1531">
        <v>481.86700000000002</v>
      </c>
      <c r="X1531">
        <v>485.779</v>
      </c>
      <c r="Y1531">
        <v>488.702</v>
      </c>
      <c r="Z1531">
        <v>490.80900000000003</v>
      </c>
      <c r="AA1531">
        <v>492.79199999999997</v>
      </c>
      <c r="AB1531">
        <v>493.60300000000001</v>
      </c>
      <c r="AC1531">
        <v>493.65899999999999</v>
      </c>
      <c r="AD1531">
        <v>495.85</v>
      </c>
      <c r="AE1531">
        <v>498.952</v>
      </c>
      <c r="AF1531">
        <v>498.89800000000002</v>
      </c>
      <c r="AG1531">
        <v>500.53899999999999</v>
      </c>
      <c r="AH1531">
        <v>506.04199999999997</v>
      </c>
    </row>
    <row r="1533" spans="1:34" x14ac:dyDescent="0.25">
      <c r="A1533" t="s">
        <v>443</v>
      </c>
    </row>
    <row r="1534" spans="1:34" x14ac:dyDescent="0.25">
      <c r="A1534" t="s">
        <v>438</v>
      </c>
    </row>
    <row r="1535" spans="1:34" x14ac:dyDescent="0.25">
      <c r="A1535" t="s">
        <v>343</v>
      </c>
      <c r="C1535">
        <v>52.097999999999999</v>
      </c>
      <c r="D1535">
        <v>54.851999999999997</v>
      </c>
      <c r="E1535">
        <v>55.405999999999999</v>
      </c>
      <c r="F1535">
        <v>58.823</v>
      </c>
      <c r="G1535">
        <v>60.853999999999999</v>
      </c>
      <c r="H1535">
        <v>60.344000000000001</v>
      </c>
      <c r="I1535">
        <v>61.643000000000001</v>
      </c>
      <c r="J1535">
        <v>62.978000000000002</v>
      </c>
      <c r="K1535">
        <v>63.73</v>
      </c>
      <c r="L1535">
        <v>64.137</v>
      </c>
      <c r="M1535">
        <v>64.283000000000001</v>
      </c>
      <c r="N1535">
        <v>64.271000000000001</v>
      </c>
      <c r="O1535">
        <v>64.41</v>
      </c>
      <c r="P1535">
        <v>64.581999999999994</v>
      </c>
      <c r="Q1535">
        <v>64.834999999999994</v>
      </c>
      <c r="R1535">
        <v>65.304000000000002</v>
      </c>
      <c r="S1535">
        <v>65.715000000000003</v>
      </c>
      <c r="T1535">
        <v>65.936999999999998</v>
      </c>
      <c r="U1535">
        <v>66.302000000000007</v>
      </c>
      <c r="V1535">
        <v>66.319999999999993</v>
      </c>
      <c r="W1535">
        <v>66.694000000000003</v>
      </c>
      <c r="X1535">
        <v>67.23</v>
      </c>
      <c r="Y1535">
        <v>67.656000000000006</v>
      </c>
      <c r="Z1535">
        <v>67.917000000000002</v>
      </c>
      <c r="AA1535">
        <v>68.129000000000005</v>
      </c>
      <c r="AB1535">
        <v>68.274000000000001</v>
      </c>
      <c r="AC1535">
        <v>68.16</v>
      </c>
      <c r="AD1535">
        <v>68.403999999999996</v>
      </c>
      <c r="AE1535">
        <v>68.778000000000006</v>
      </c>
      <c r="AF1535">
        <v>68.680000000000007</v>
      </c>
      <c r="AG1535">
        <v>68.795000000000002</v>
      </c>
      <c r="AH1535">
        <v>69.581999999999994</v>
      </c>
    </row>
    <row r="1536" spans="1:34" x14ac:dyDescent="0.25">
      <c r="A1536" t="s">
        <v>437</v>
      </c>
    </row>
    <row r="1537" spans="1:34" x14ac:dyDescent="0.25">
      <c r="A1537" t="s">
        <v>343</v>
      </c>
      <c r="C1537">
        <v>2.1749999999999998</v>
      </c>
      <c r="D1537">
        <v>2.0539999999999998</v>
      </c>
      <c r="E1537">
        <v>1.9019999999999999</v>
      </c>
      <c r="F1537">
        <v>2.036</v>
      </c>
      <c r="G1537">
        <v>1.9419999999999999</v>
      </c>
      <c r="H1537">
        <v>1.8540000000000001</v>
      </c>
      <c r="I1537">
        <v>1.923</v>
      </c>
      <c r="J1537">
        <v>1.9910000000000001</v>
      </c>
      <c r="K1537">
        <v>2.044</v>
      </c>
      <c r="L1537">
        <v>2.09</v>
      </c>
      <c r="M1537">
        <v>2.121</v>
      </c>
      <c r="N1537">
        <v>2.1539999999999999</v>
      </c>
      <c r="O1537">
        <v>2.1949999999999998</v>
      </c>
      <c r="P1537">
        <v>2.2400000000000002</v>
      </c>
      <c r="Q1537">
        <v>2.2789999999999999</v>
      </c>
      <c r="R1537">
        <v>2.3260000000000001</v>
      </c>
      <c r="S1537">
        <v>2.371</v>
      </c>
      <c r="T1537">
        <v>2.4089999999999998</v>
      </c>
      <c r="U1537">
        <v>2.4500000000000002</v>
      </c>
      <c r="V1537">
        <v>2.4830000000000001</v>
      </c>
      <c r="W1537">
        <v>2.5289999999999999</v>
      </c>
      <c r="X1537">
        <v>2.5840000000000001</v>
      </c>
      <c r="Y1537">
        <v>2.6320000000000001</v>
      </c>
      <c r="Z1537">
        <v>2.6779999999999999</v>
      </c>
      <c r="AA1537">
        <v>2.726</v>
      </c>
      <c r="AB1537">
        <v>2.766</v>
      </c>
      <c r="AC1537">
        <v>2.8029999999999999</v>
      </c>
      <c r="AD1537">
        <v>2.8559999999999999</v>
      </c>
      <c r="AE1537">
        <v>2.9129999999999998</v>
      </c>
      <c r="AF1537">
        <v>2.9489999999999998</v>
      </c>
      <c r="AG1537">
        <v>3.0009999999999999</v>
      </c>
      <c r="AH1537">
        <v>3.0790000000000002</v>
      </c>
    </row>
    <row r="1538" spans="1:34" x14ac:dyDescent="0.25">
      <c r="A1538" t="s">
        <v>436</v>
      </c>
    </row>
    <row r="1539" spans="1:34" x14ac:dyDescent="0.25">
      <c r="A1539" t="s">
        <v>343</v>
      </c>
      <c r="C1539">
        <v>10.914</v>
      </c>
      <c r="D1539">
        <v>11.638999999999999</v>
      </c>
      <c r="E1539">
        <v>11.417</v>
      </c>
      <c r="F1539">
        <v>12.036</v>
      </c>
      <c r="G1539">
        <v>12.086</v>
      </c>
      <c r="H1539">
        <v>11.97</v>
      </c>
      <c r="I1539">
        <v>12.113</v>
      </c>
      <c r="J1539">
        <v>12.547000000000001</v>
      </c>
      <c r="K1539">
        <v>12.981999999999999</v>
      </c>
      <c r="L1539">
        <v>13.294</v>
      </c>
      <c r="M1539">
        <v>13.499000000000001</v>
      </c>
      <c r="N1539">
        <v>13.661</v>
      </c>
      <c r="O1539">
        <v>13.882</v>
      </c>
      <c r="P1539">
        <v>14.170999999999999</v>
      </c>
      <c r="Q1539">
        <v>14.455</v>
      </c>
      <c r="R1539">
        <v>14.773999999999999</v>
      </c>
      <c r="S1539">
        <v>15.09</v>
      </c>
      <c r="T1539">
        <v>15.347</v>
      </c>
      <c r="U1539">
        <v>15.632999999999999</v>
      </c>
      <c r="V1539">
        <v>15.894</v>
      </c>
      <c r="W1539">
        <v>16.204000000000001</v>
      </c>
      <c r="X1539">
        <v>16.574999999999999</v>
      </c>
      <c r="Y1539">
        <v>16.904</v>
      </c>
      <c r="Z1539">
        <v>17.212</v>
      </c>
      <c r="AA1539">
        <v>17.541</v>
      </c>
      <c r="AB1539">
        <v>17.84</v>
      </c>
      <c r="AC1539">
        <v>18.138999999999999</v>
      </c>
      <c r="AD1539">
        <v>18.498000000000001</v>
      </c>
      <c r="AE1539">
        <v>18.896000000000001</v>
      </c>
      <c r="AF1539">
        <v>19.2</v>
      </c>
      <c r="AG1539">
        <v>19.556000000000001</v>
      </c>
      <c r="AH1539">
        <v>20.05</v>
      </c>
    </row>
    <row r="1540" spans="1:34" x14ac:dyDescent="0.25">
      <c r="A1540" t="s">
        <v>435</v>
      </c>
    </row>
    <row r="1541" spans="1:34" x14ac:dyDescent="0.25">
      <c r="A1541" t="s">
        <v>343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25">
      <c r="A1542" t="s">
        <v>442</v>
      </c>
    </row>
    <row r="1543" spans="1:34" x14ac:dyDescent="0.25">
      <c r="A1543" t="s">
        <v>343</v>
      </c>
      <c r="C1543">
        <v>65.186999999999998</v>
      </c>
      <c r="D1543">
        <v>68.546000000000006</v>
      </c>
      <c r="E1543">
        <v>68.725999999999999</v>
      </c>
      <c r="F1543">
        <v>72.894999999999996</v>
      </c>
      <c r="G1543">
        <v>74.881</v>
      </c>
      <c r="H1543">
        <v>74.167000000000002</v>
      </c>
      <c r="I1543">
        <v>75.680000000000007</v>
      </c>
      <c r="J1543">
        <v>77.516000000000005</v>
      </c>
      <c r="K1543">
        <v>78.756</v>
      </c>
      <c r="L1543">
        <v>79.521000000000001</v>
      </c>
      <c r="M1543">
        <v>79.903000000000006</v>
      </c>
      <c r="N1543">
        <v>80.085999999999999</v>
      </c>
      <c r="O1543">
        <v>80.486999999999995</v>
      </c>
      <c r="P1543">
        <v>80.992000000000004</v>
      </c>
      <c r="Q1543">
        <v>81.569000000000003</v>
      </c>
      <c r="R1543">
        <v>82.403999999999996</v>
      </c>
      <c r="S1543">
        <v>83.176000000000002</v>
      </c>
      <c r="T1543">
        <v>83.692999999999998</v>
      </c>
      <c r="U1543">
        <v>84.385000000000005</v>
      </c>
      <c r="V1543">
        <v>84.697000000000003</v>
      </c>
      <c r="W1543">
        <v>85.426000000000002</v>
      </c>
      <c r="X1543">
        <v>86.388999999999996</v>
      </c>
      <c r="Y1543">
        <v>87.191999999999993</v>
      </c>
      <c r="Z1543">
        <v>87.807000000000002</v>
      </c>
      <c r="AA1543">
        <v>88.396000000000001</v>
      </c>
      <c r="AB1543">
        <v>88.88</v>
      </c>
      <c r="AC1543">
        <v>89.102000000000004</v>
      </c>
      <c r="AD1543">
        <v>89.757999999999996</v>
      </c>
      <c r="AE1543">
        <v>90.587000000000003</v>
      </c>
      <c r="AF1543">
        <v>90.828999999999994</v>
      </c>
      <c r="AG1543">
        <v>91.352999999999994</v>
      </c>
      <c r="AH1543">
        <v>92.710999999999999</v>
      </c>
    </row>
    <row r="1545" spans="1:34" x14ac:dyDescent="0.25">
      <c r="A1545" t="s">
        <v>441</v>
      </c>
    </row>
    <row r="1546" spans="1:34" x14ac:dyDescent="0.25">
      <c r="A1546" t="s">
        <v>438</v>
      </c>
    </row>
    <row r="1547" spans="1:34" x14ac:dyDescent="0.25">
      <c r="A1547" t="s">
        <v>343</v>
      </c>
      <c r="C1547">
        <v>6.2610000000000001</v>
      </c>
      <c r="D1547">
        <v>6.5919999999999996</v>
      </c>
      <c r="E1547">
        <v>6.6580000000000004</v>
      </c>
      <c r="F1547">
        <v>7.069</v>
      </c>
      <c r="G1547">
        <v>7.3129999999999997</v>
      </c>
      <c r="H1547">
        <v>7.2519999999999998</v>
      </c>
      <c r="I1547">
        <v>7.4080000000000004</v>
      </c>
      <c r="J1547">
        <v>7.5679999999999996</v>
      </c>
      <c r="K1547">
        <v>7.6589999999999998</v>
      </c>
      <c r="L1547">
        <v>7.7080000000000002</v>
      </c>
      <c r="M1547">
        <v>7.7249999999999996</v>
      </c>
      <c r="N1547">
        <v>7.7240000000000002</v>
      </c>
      <c r="O1547">
        <v>7.74</v>
      </c>
      <c r="P1547">
        <v>7.7610000000000001</v>
      </c>
      <c r="Q1547">
        <v>7.7910000000000004</v>
      </c>
      <c r="R1547">
        <v>7.8479999999999999</v>
      </c>
      <c r="S1547">
        <v>7.8970000000000002</v>
      </c>
      <c r="T1547">
        <v>7.9240000000000004</v>
      </c>
      <c r="U1547">
        <v>7.968</v>
      </c>
      <c r="V1547">
        <v>7.97</v>
      </c>
      <c r="W1547">
        <v>8.0150000000000006</v>
      </c>
      <c r="X1547">
        <v>8.0790000000000006</v>
      </c>
      <c r="Y1547">
        <v>8.1300000000000008</v>
      </c>
      <c r="Z1547">
        <v>8.1620000000000008</v>
      </c>
      <c r="AA1547">
        <v>8.1869999999999994</v>
      </c>
      <c r="AB1547">
        <v>8.2040000000000006</v>
      </c>
      <c r="AC1547">
        <v>8.1910000000000007</v>
      </c>
      <c r="AD1547">
        <v>8.2200000000000006</v>
      </c>
      <c r="AE1547">
        <v>8.2650000000000006</v>
      </c>
      <c r="AF1547">
        <v>8.2530000000000001</v>
      </c>
      <c r="AG1547">
        <v>8.2669999999999995</v>
      </c>
      <c r="AH1547">
        <v>8.3620000000000001</v>
      </c>
    </row>
    <row r="1548" spans="1:34" x14ac:dyDescent="0.25">
      <c r="A1548" t="s">
        <v>342</v>
      </c>
      <c r="C1548">
        <v>17.87</v>
      </c>
      <c r="D1548">
        <v>18.539000000000001</v>
      </c>
      <c r="E1548">
        <v>19.89</v>
      </c>
      <c r="F1548">
        <v>21.524000000000001</v>
      </c>
      <c r="G1548">
        <v>21.076000000000001</v>
      </c>
      <c r="H1548">
        <v>20.84</v>
      </c>
      <c r="I1548">
        <v>21.227</v>
      </c>
      <c r="J1548">
        <v>21.63</v>
      </c>
      <c r="K1548">
        <v>21.835000000000001</v>
      </c>
      <c r="L1548">
        <v>21.922000000000001</v>
      </c>
      <c r="M1548">
        <v>21.931999999999999</v>
      </c>
      <c r="N1548">
        <v>21.89</v>
      </c>
      <c r="O1548">
        <v>21.908999999999999</v>
      </c>
      <c r="P1548">
        <v>21.945</v>
      </c>
      <c r="Q1548">
        <v>22.021999999999998</v>
      </c>
      <c r="R1548">
        <v>22.175000000000001</v>
      </c>
      <c r="S1548">
        <v>22.321000000000002</v>
      </c>
      <c r="T1548">
        <v>22.407</v>
      </c>
      <c r="U1548">
        <v>22.536000000000001</v>
      </c>
      <c r="V1548">
        <v>22.539000000000001</v>
      </c>
      <c r="W1548">
        <v>22.667999999999999</v>
      </c>
      <c r="X1548">
        <v>22.852</v>
      </c>
      <c r="Y1548">
        <v>22.998000000000001</v>
      </c>
      <c r="Z1548">
        <v>23.091999999999999</v>
      </c>
      <c r="AA1548">
        <v>23.167000000000002</v>
      </c>
      <c r="AB1548">
        <v>23.218</v>
      </c>
      <c r="AC1548">
        <v>23.181000000000001</v>
      </c>
      <c r="AD1548">
        <v>23.265999999999998</v>
      </c>
      <c r="AE1548">
        <v>23.395</v>
      </c>
      <c r="AF1548">
        <v>23.364999999999998</v>
      </c>
      <c r="AG1548">
        <v>23.405999999999999</v>
      </c>
      <c r="AH1548">
        <v>23.675999999999998</v>
      </c>
    </row>
    <row r="1549" spans="1:34" x14ac:dyDescent="0.25">
      <c r="A1549" t="s">
        <v>341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25">
      <c r="A1550" t="s">
        <v>339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25">
      <c r="A1551" t="s">
        <v>286</v>
      </c>
      <c r="C1551">
        <v>24.131</v>
      </c>
      <c r="D1551">
        <v>25.131</v>
      </c>
      <c r="E1551">
        <v>26.547999999999998</v>
      </c>
      <c r="F1551">
        <v>28.593</v>
      </c>
      <c r="G1551">
        <v>28.388999999999999</v>
      </c>
      <c r="H1551">
        <v>28.091999999999999</v>
      </c>
      <c r="I1551">
        <v>28.635000000000002</v>
      </c>
      <c r="J1551">
        <v>29.198</v>
      </c>
      <c r="K1551">
        <v>29.492999999999999</v>
      </c>
      <c r="L1551">
        <v>29.629000000000001</v>
      </c>
      <c r="M1551">
        <v>29.657</v>
      </c>
      <c r="N1551">
        <v>29.614000000000001</v>
      </c>
      <c r="O1551">
        <v>29.649000000000001</v>
      </c>
      <c r="P1551">
        <v>29.706</v>
      </c>
      <c r="Q1551">
        <v>29.812999999999999</v>
      </c>
      <c r="R1551">
        <v>30.021999999999998</v>
      </c>
      <c r="S1551">
        <v>30.218</v>
      </c>
      <c r="T1551">
        <v>30.33</v>
      </c>
      <c r="U1551">
        <v>30.504000000000001</v>
      </c>
      <c r="V1551">
        <v>30.509</v>
      </c>
      <c r="W1551">
        <v>30.681999999999999</v>
      </c>
      <c r="X1551">
        <v>30.931000000000001</v>
      </c>
      <c r="Y1551">
        <v>31.129000000000001</v>
      </c>
      <c r="Z1551">
        <v>31.253</v>
      </c>
      <c r="AA1551">
        <v>31.353999999999999</v>
      </c>
      <c r="AB1551">
        <v>31.422999999999998</v>
      </c>
      <c r="AC1551">
        <v>31.370999999999999</v>
      </c>
      <c r="AD1551">
        <v>31.486000000000001</v>
      </c>
      <c r="AE1551">
        <v>31.66</v>
      </c>
      <c r="AF1551">
        <v>31.617999999999999</v>
      </c>
      <c r="AG1551">
        <v>31.672999999999998</v>
      </c>
      <c r="AH1551">
        <v>32.036999999999999</v>
      </c>
    </row>
    <row r="1552" spans="1:34" x14ac:dyDescent="0.25">
      <c r="A1552" t="s">
        <v>437</v>
      </c>
    </row>
    <row r="1553" spans="1:34" x14ac:dyDescent="0.25">
      <c r="A1553" t="s">
        <v>343</v>
      </c>
      <c r="C1553">
        <v>1.081</v>
      </c>
      <c r="D1553">
        <v>1.0209999999999999</v>
      </c>
      <c r="E1553">
        <v>0.94499999999999995</v>
      </c>
      <c r="F1553">
        <v>1.0109999999999999</v>
      </c>
      <c r="G1553">
        <v>0.96499999999999997</v>
      </c>
      <c r="H1553">
        <v>0.92100000000000004</v>
      </c>
      <c r="I1553">
        <v>0.95599999999999996</v>
      </c>
      <c r="J1553">
        <v>0.98899999999999999</v>
      </c>
      <c r="K1553">
        <v>1.0149999999999999</v>
      </c>
      <c r="L1553">
        <v>1.038</v>
      </c>
      <c r="M1553">
        <v>1.0529999999999999</v>
      </c>
      <c r="N1553">
        <v>1.07</v>
      </c>
      <c r="O1553">
        <v>1.0900000000000001</v>
      </c>
      <c r="P1553">
        <v>1.1120000000000001</v>
      </c>
      <c r="Q1553">
        <v>1.1319999999999999</v>
      </c>
      <c r="R1553">
        <v>1.155</v>
      </c>
      <c r="S1553">
        <v>1.177</v>
      </c>
      <c r="T1553">
        <v>1.196</v>
      </c>
      <c r="U1553">
        <v>1.216</v>
      </c>
      <c r="V1553">
        <v>1.232</v>
      </c>
      <c r="W1553">
        <v>1.2549999999999999</v>
      </c>
      <c r="X1553">
        <v>1.282</v>
      </c>
      <c r="Y1553">
        <v>1.306</v>
      </c>
      <c r="Z1553">
        <v>1.329</v>
      </c>
      <c r="AA1553">
        <v>1.353</v>
      </c>
      <c r="AB1553">
        <v>1.3720000000000001</v>
      </c>
      <c r="AC1553">
        <v>1.391</v>
      </c>
      <c r="AD1553">
        <v>1.417</v>
      </c>
      <c r="AE1553">
        <v>1.4450000000000001</v>
      </c>
      <c r="AF1553">
        <v>1.4630000000000001</v>
      </c>
      <c r="AG1553">
        <v>1.4890000000000001</v>
      </c>
      <c r="AH1553">
        <v>1.528</v>
      </c>
    </row>
    <row r="1554" spans="1:34" x14ac:dyDescent="0.25">
      <c r="A1554" t="s">
        <v>342</v>
      </c>
      <c r="C1554">
        <v>50.716000000000001</v>
      </c>
      <c r="D1554">
        <v>47.32</v>
      </c>
      <c r="E1554">
        <v>46.658000000000001</v>
      </c>
      <c r="F1554">
        <v>50.875</v>
      </c>
      <c r="G1554">
        <v>45.938000000000002</v>
      </c>
      <c r="H1554">
        <v>43.734000000000002</v>
      </c>
      <c r="I1554">
        <v>45.219000000000001</v>
      </c>
      <c r="J1554">
        <v>46.695999999999998</v>
      </c>
      <c r="K1554">
        <v>47.790999999999997</v>
      </c>
      <c r="L1554">
        <v>48.731999999999999</v>
      </c>
      <c r="M1554">
        <v>49.362000000000002</v>
      </c>
      <c r="N1554">
        <v>50.021000000000001</v>
      </c>
      <c r="O1554">
        <v>50.904000000000003</v>
      </c>
      <c r="P1554">
        <v>51.875</v>
      </c>
      <c r="Q1554">
        <v>52.741999999999997</v>
      </c>
      <c r="R1554">
        <v>53.8</v>
      </c>
      <c r="S1554">
        <v>54.802999999999997</v>
      </c>
      <c r="T1554">
        <v>55.658000000000001</v>
      </c>
      <c r="U1554">
        <v>56.6</v>
      </c>
      <c r="V1554">
        <v>57.348999999999997</v>
      </c>
      <c r="W1554">
        <v>58.405000000000001</v>
      </c>
      <c r="X1554">
        <v>59.665999999999997</v>
      </c>
      <c r="Y1554">
        <v>60.762999999999998</v>
      </c>
      <c r="Z1554">
        <v>61.81</v>
      </c>
      <c r="AA1554">
        <v>62.911000000000001</v>
      </c>
      <c r="AB1554">
        <v>63.826999999999998</v>
      </c>
      <c r="AC1554">
        <v>64.676000000000002</v>
      </c>
      <c r="AD1554">
        <v>65.863</v>
      </c>
      <c r="AE1554">
        <v>67.182000000000002</v>
      </c>
      <c r="AF1554">
        <v>68.004999999999995</v>
      </c>
      <c r="AG1554">
        <v>69.174000000000007</v>
      </c>
      <c r="AH1554">
        <v>70.97</v>
      </c>
    </row>
    <row r="1555" spans="1:34" x14ac:dyDescent="0.25">
      <c r="A1555" t="s">
        <v>339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25">
      <c r="A1556" t="s">
        <v>286</v>
      </c>
      <c r="C1556">
        <v>51.796999999999997</v>
      </c>
      <c r="D1556">
        <v>48.341000000000001</v>
      </c>
      <c r="E1556">
        <v>47.603000000000002</v>
      </c>
      <c r="F1556">
        <v>51.886000000000003</v>
      </c>
      <c r="G1556">
        <v>46.902999999999999</v>
      </c>
      <c r="H1556">
        <v>44.654000000000003</v>
      </c>
      <c r="I1556">
        <v>46.174999999999997</v>
      </c>
      <c r="J1556">
        <v>47.685000000000002</v>
      </c>
      <c r="K1556">
        <v>48.807000000000002</v>
      </c>
      <c r="L1556">
        <v>49.768999999999998</v>
      </c>
      <c r="M1556">
        <v>50.414999999999999</v>
      </c>
      <c r="N1556">
        <v>51.09</v>
      </c>
      <c r="O1556">
        <v>51.994</v>
      </c>
      <c r="P1556">
        <v>52.987000000000002</v>
      </c>
      <c r="Q1556">
        <v>53.874000000000002</v>
      </c>
      <c r="R1556">
        <v>54.954999999999998</v>
      </c>
      <c r="S1556">
        <v>55.98</v>
      </c>
      <c r="T1556">
        <v>56.853999999999999</v>
      </c>
      <c r="U1556">
        <v>57.816000000000003</v>
      </c>
      <c r="V1556">
        <v>58.581000000000003</v>
      </c>
      <c r="W1556">
        <v>59.66</v>
      </c>
      <c r="X1556">
        <v>60.948</v>
      </c>
      <c r="Y1556">
        <v>62.069000000000003</v>
      </c>
      <c r="Z1556">
        <v>63.139000000000003</v>
      </c>
      <c r="AA1556">
        <v>64.263000000000005</v>
      </c>
      <c r="AB1556">
        <v>65.2</v>
      </c>
      <c r="AC1556">
        <v>66.066999999999993</v>
      </c>
      <c r="AD1556">
        <v>67.28</v>
      </c>
      <c r="AE1556">
        <v>68.626999999999995</v>
      </c>
      <c r="AF1556">
        <v>69.468999999999994</v>
      </c>
      <c r="AG1556">
        <v>70.662999999999997</v>
      </c>
      <c r="AH1556">
        <v>72.498000000000005</v>
      </c>
    </row>
    <row r="1557" spans="1:34" x14ac:dyDescent="0.25">
      <c r="A1557" t="s">
        <v>436</v>
      </c>
    </row>
    <row r="1558" spans="1:34" x14ac:dyDescent="0.25">
      <c r="A1558" t="s">
        <v>343</v>
      </c>
      <c r="C1558">
        <v>1.5589999999999999</v>
      </c>
      <c r="D1558">
        <v>1.6619999999999999</v>
      </c>
      <c r="E1558">
        <v>1.63</v>
      </c>
      <c r="F1558">
        <v>1.7190000000000001</v>
      </c>
      <c r="G1558">
        <v>1.726</v>
      </c>
      <c r="H1558">
        <v>1.7090000000000001</v>
      </c>
      <c r="I1558">
        <v>1.73</v>
      </c>
      <c r="J1558">
        <v>1.792</v>
      </c>
      <c r="K1558">
        <v>1.8540000000000001</v>
      </c>
      <c r="L1558">
        <v>1.899</v>
      </c>
      <c r="M1558">
        <v>1.9279999999999999</v>
      </c>
      <c r="N1558">
        <v>1.9510000000000001</v>
      </c>
      <c r="O1558">
        <v>1.982</v>
      </c>
      <c r="P1558">
        <v>2.024</v>
      </c>
      <c r="Q1558">
        <v>2.0640000000000001</v>
      </c>
      <c r="R1558">
        <v>2.11</v>
      </c>
      <c r="S1558">
        <v>2.1549999999999998</v>
      </c>
      <c r="T1558">
        <v>2.1920000000000002</v>
      </c>
      <c r="U1558">
        <v>2.2330000000000001</v>
      </c>
      <c r="V1558">
        <v>2.27</v>
      </c>
      <c r="W1558">
        <v>2.3140000000000001</v>
      </c>
      <c r="X1558">
        <v>2.367</v>
      </c>
      <c r="Y1558">
        <v>2.4140000000000001</v>
      </c>
      <c r="Z1558">
        <v>2.4580000000000002</v>
      </c>
      <c r="AA1558">
        <v>2.5049999999999999</v>
      </c>
      <c r="AB1558">
        <v>2.548</v>
      </c>
      <c r="AC1558">
        <v>2.5910000000000002</v>
      </c>
      <c r="AD1558">
        <v>2.6419999999999999</v>
      </c>
      <c r="AE1558">
        <v>2.6989999999999998</v>
      </c>
      <c r="AF1558">
        <v>2.742</v>
      </c>
      <c r="AG1558">
        <v>2.7930000000000001</v>
      </c>
      <c r="AH1558">
        <v>2.863</v>
      </c>
    </row>
    <row r="1559" spans="1:34" x14ac:dyDescent="0.25">
      <c r="A1559" t="s">
        <v>342</v>
      </c>
      <c r="C1559">
        <v>41.225999999999999</v>
      </c>
      <c r="D1559">
        <v>43.246000000000002</v>
      </c>
      <c r="E1559">
        <v>45.021999999999998</v>
      </c>
      <c r="F1559">
        <v>48.319000000000003</v>
      </c>
      <c r="G1559">
        <v>45.85</v>
      </c>
      <c r="H1559">
        <v>45.231999999999999</v>
      </c>
      <c r="I1559">
        <v>45.588000000000001</v>
      </c>
      <c r="J1559">
        <v>47.026000000000003</v>
      </c>
      <c r="K1559">
        <v>48.469000000000001</v>
      </c>
      <c r="L1559">
        <v>49.456000000000003</v>
      </c>
      <c r="M1559">
        <v>50.048000000000002</v>
      </c>
      <c r="N1559">
        <v>50.497999999999998</v>
      </c>
      <c r="O1559">
        <v>51.177</v>
      </c>
      <c r="P1559">
        <v>52.119</v>
      </c>
      <c r="Q1559">
        <v>53.051000000000002</v>
      </c>
      <c r="R1559">
        <v>54.131999999999998</v>
      </c>
      <c r="S1559">
        <v>55.213000000000001</v>
      </c>
      <c r="T1559">
        <v>56.097000000000001</v>
      </c>
      <c r="U1559">
        <v>57.091999999999999</v>
      </c>
      <c r="V1559">
        <v>57.981000000000002</v>
      </c>
      <c r="W1559">
        <v>59.045000000000002</v>
      </c>
      <c r="X1559">
        <v>60.337000000000003</v>
      </c>
      <c r="Y1559">
        <v>61.472000000000001</v>
      </c>
      <c r="Z1559">
        <v>62.526000000000003</v>
      </c>
      <c r="AA1559">
        <v>63.655000000000001</v>
      </c>
      <c r="AB1559">
        <v>64.674999999999997</v>
      </c>
      <c r="AC1559">
        <v>65.691000000000003</v>
      </c>
      <c r="AD1559">
        <v>66.921999999999997</v>
      </c>
      <c r="AE1559">
        <v>68.290000000000006</v>
      </c>
      <c r="AF1559">
        <v>69.316999999999993</v>
      </c>
      <c r="AG1559">
        <v>70.531000000000006</v>
      </c>
      <c r="AH1559">
        <v>72.236000000000004</v>
      </c>
    </row>
    <row r="1560" spans="1:34" x14ac:dyDescent="0.25">
      <c r="A1560" t="s">
        <v>340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25">
      <c r="A1561" t="s">
        <v>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25">
      <c r="A1562" t="s">
        <v>286</v>
      </c>
      <c r="C1562">
        <v>42.783999999999999</v>
      </c>
      <c r="D1562">
        <v>44.908000000000001</v>
      </c>
      <c r="E1562">
        <v>46.652000000000001</v>
      </c>
      <c r="F1562">
        <v>50.037999999999997</v>
      </c>
      <c r="G1562">
        <v>47.576000000000001</v>
      </c>
      <c r="H1562">
        <v>46.941000000000003</v>
      </c>
      <c r="I1562">
        <v>47.317999999999998</v>
      </c>
      <c r="J1562">
        <v>48.817999999999998</v>
      </c>
      <c r="K1562">
        <v>50.323</v>
      </c>
      <c r="L1562">
        <v>51.353999999999999</v>
      </c>
      <c r="M1562">
        <v>51.975999999999999</v>
      </c>
      <c r="N1562">
        <v>52.448999999999998</v>
      </c>
      <c r="O1562">
        <v>53.16</v>
      </c>
      <c r="P1562">
        <v>54.143000000000001</v>
      </c>
      <c r="Q1562">
        <v>55.116</v>
      </c>
      <c r="R1562">
        <v>56.241</v>
      </c>
      <c r="S1562">
        <v>57.368000000000002</v>
      </c>
      <c r="T1562">
        <v>58.289000000000001</v>
      </c>
      <c r="U1562">
        <v>59.323999999999998</v>
      </c>
      <c r="V1562">
        <v>60.250999999999998</v>
      </c>
      <c r="W1562">
        <v>61.359000000000002</v>
      </c>
      <c r="X1562">
        <v>62.704000000000001</v>
      </c>
      <c r="Y1562">
        <v>63.886000000000003</v>
      </c>
      <c r="Z1562">
        <v>64.983999999999995</v>
      </c>
      <c r="AA1562">
        <v>66.161000000000001</v>
      </c>
      <c r="AB1562">
        <v>67.222999999999999</v>
      </c>
      <c r="AC1562">
        <v>68.281000000000006</v>
      </c>
      <c r="AD1562">
        <v>69.563000000000002</v>
      </c>
      <c r="AE1562">
        <v>70.989000000000004</v>
      </c>
      <c r="AF1562">
        <v>72.058999999999997</v>
      </c>
      <c r="AG1562">
        <v>73.323999999999998</v>
      </c>
      <c r="AH1562">
        <v>75.099000000000004</v>
      </c>
    </row>
    <row r="1563" spans="1:34" x14ac:dyDescent="0.25">
      <c r="A1563" t="s">
        <v>435</v>
      </c>
    </row>
    <row r="1564" spans="1:34" x14ac:dyDescent="0.25">
      <c r="A1564" t="s">
        <v>342</v>
      </c>
      <c r="C1564">
        <v>20.763999999999999</v>
      </c>
      <c r="D1564">
        <v>20.908000000000001</v>
      </c>
      <c r="E1564">
        <v>23.100999999999999</v>
      </c>
      <c r="F1564">
        <v>24.684999999999999</v>
      </c>
      <c r="G1564">
        <v>23.925000000000001</v>
      </c>
      <c r="H1564">
        <v>24.227</v>
      </c>
      <c r="I1564">
        <v>24.884</v>
      </c>
      <c r="J1564">
        <v>25.725000000000001</v>
      </c>
      <c r="K1564">
        <v>26.41</v>
      </c>
      <c r="L1564">
        <v>26.864000000000001</v>
      </c>
      <c r="M1564">
        <v>27.216999999999999</v>
      </c>
      <c r="N1564">
        <v>27.513999999999999</v>
      </c>
      <c r="O1564">
        <v>27.914000000000001</v>
      </c>
      <c r="P1564">
        <v>28.475000000000001</v>
      </c>
      <c r="Q1564">
        <v>28.928999999999998</v>
      </c>
      <c r="R1564">
        <v>29.449000000000002</v>
      </c>
      <c r="S1564">
        <v>29.971</v>
      </c>
      <c r="T1564">
        <v>30.381</v>
      </c>
      <c r="U1564">
        <v>30.719000000000001</v>
      </c>
      <c r="V1564">
        <v>31.056000000000001</v>
      </c>
      <c r="W1564">
        <v>31.151</v>
      </c>
      <c r="X1564">
        <v>31.321000000000002</v>
      </c>
      <c r="Y1564">
        <v>31.606000000000002</v>
      </c>
      <c r="Z1564">
        <v>31.707000000000001</v>
      </c>
      <c r="AA1564">
        <v>31.643000000000001</v>
      </c>
      <c r="AB1564">
        <v>31.463999999999999</v>
      </c>
      <c r="AC1564">
        <v>31.25</v>
      </c>
      <c r="AD1564">
        <v>31.19</v>
      </c>
      <c r="AE1564">
        <v>31.268999999999998</v>
      </c>
      <c r="AF1564">
        <v>31.178999999999998</v>
      </c>
      <c r="AG1564">
        <v>31.143999999999998</v>
      </c>
      <c r="AH1564">
        <v>31.31</v>
      </c>
    </row>
    <row r="1565" spans="1:34" x14ac:dyDescent="0.25">
      <c r="A1565" t="s">
        <v>339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</row>
    <row r="1566" spans="1:34" x14ac:dyDescent="0.25">
      <c r="A1566" t="s">
        <v>286</v>
      </c>
      <c r="C1566">
        <v>20.763999999999999</v>
      </c>
      <c r="D1566">
        <v>20.908000000000001</v>
      </c>
      <c r="E1566">
        <v>23.100999999999999</v>
      </c>
      <c r="F1566">
        <v>24.684999999999999</v>
      </c>
      <c r="G1566">
        <v>23.925000000000001</v>
      </c>
      <c r="H1566">
        <v>24.227</v>
      </c>
      <c r="I1566">
        <v>24.884</v>
      </c>
      <c r="J1566">
        <v>25.725000000000001</v>
      </c>
      <c r="K1566">
        <v>26.41</v>
      </c>
      <c r="L1566">
        <v>26.864000000000001</v>
      </c>
      <c r="M1566">
        <v>27.216999999999999</v>
      </c>
      <c r="N1566">
        <v>27.513999999999999</v>
      </c>
      <c r="O1566">
        <v>27.914000000000001</v>
      </c>
      <c r="P1566">
        <v>28.475000000000001</v>
      </c>
      <c r="Q1566">
        <v>28.928999999999998</v>
      </c>
      <c r="R1566">
        <v>29.449000000000002</v>
      </c>
      <c r="S1566">
        <v>29.971</v>
      </c>
      <c r="T1566">
        <v>30.381</v>
      </c>
      <c r="U1566">
        <v>30.719000000000001</v>
      </c>
      <c r="V1566">
        <v>31.056000000000001</v>
      </c>
      <c r="W1566">
        <v>31.151</v>
      </c>
      <c r="X1566">
        <v>31.321000000000002</v>
      </c>
      <c r="Y1566">
        <v>31.606000000000002</v>
      </c>
      <c r="Z1566">
        <v>31.707000000000001</v>
      </c>
      <c r="AA1566">
        <v>31.643000000000001</v>
      </c>
      <c r="AB1566">
        <v>31.463999999999999</v>
      </c>
      <c r="AC1566">
        <v>31.25</v>
      </c>
      <c r="AD1566">
        <v>31.19</v>
      </c>
      <c r="AE1566">
        <v>31.268999999999998</v>
      </c>
      <c r="AF1566">
        <v>31.178999999999998</v>
      </c>
      <c r="AG1566">
        <v>31.143999999999998</v>
      </c>
      <c r="AH1566">
        <v>31.31</v>
      </c>
    </row>
    <row r="1567" spans="1:34" x14ac:dyDescent="0.25">
      <c r="A1567" t="s">
        <v>440</v>
      </c>
    </row>
    <row r="1568" spans="1:34" x14ac:dyDescent="0.25">
      <c r="A1568" t="s">
        <v>343</v>
      </c>
      <c r="C1568">
        <v>8.9</v>
      </c>
      <c r="D1568">
        <v>9.2750000000000004</v>
      </c>
      <c r="E1568">
        <v>9.234</v>
      </c>
      <c r="F1568">
        <v>9.7989999999999995</v>
      </c>
      <c r="G1568">
        <v>10.004</v>
      </c>
      <c r="H1568">
        <v>9.8819999999999997</v>
      </c>
      <c r="I1568">
        <v>10.093</v>
      </c>
      <c r="J1568">
        <v>10.349</v>
      </c>
      <c r="K1568">
        <v>10.528</v>
      </c>
      <c r="L1568">
        <v>10.644</v>
      </c>
      <c r="M1568">
        <v>10.706</v>
      </c>
      <c r="N1568">
        <v>10.744</v>
      </c>
      <c r="O1568">
        <v>10.813000000000001</v>
      </c>
      <c r="P1568">
        <v>10.897</v>
      </c>
      <c r="Q1568">
        <v>10.987</v>
      </c>
      <c r="R1568">
        <v>11.112</v>
      </c>
      <c r="S1568">
        <v>11.228999999999999</v>
      </c>
      <c r="T1568">
        <v>11.311</v>
      </c>
      <c r="U1568">
        <v>11.416</v>
      </c>
      <c r="V1568">
        <v>11.472</v>
      </c>
      <c r="W1568">
        <v>11.584</v>
      </c>
      <c r="X1568">
        <v>11.728999999999999</v>
      </c>
      <c r="Y1568">
        <v>11.851000000000001</v>
      </c>
      <c r="Z1568">
        <v>11.949</v>
      </c>
      <c r="AA1568">
        <v>12.045</v>
      </c>
      <c r="AB1568">
        <v>12.125</v>
      </c>
      <c r="AC1568">
        <v>12.172000000000001</v>
      </c>
      <c r="AD1568">
        <v>12.279</v>
      </c>
      <c r="AE1568">
        <v>12.409000000000001</v>
      </c>
      <c r="AF1568">
        <v>12.459</v>
      </c>
      <c r="AG1568">
        <v>12.548999999999999</v>
      </c>
      <c r="AH1568">
        <v>12.753</v>
      </c>
    </row>
    <row r="1569" spans="1:34" x14ac:dyDescent="0.25">
      <c r="A1569" t="s">
        <v>342</v>
      </c>
      <c r="C1569">
        <v>130.57599999999999</v>
      </c>
      <c r="D1569">
        <v>130.01400000000001</v>
      </c>
      <c r="E1569">
        <v>134.66999999999999</v>
      </c>
      <c r="F1569">
        <v>145.40299999999999</v>
      </c>
      <c r="G1569">
        <v>136.78899999999999</v>
      </c>
      <c r="H1569">
        <v>134.03299999999999</v>
      </c>
      <c r="I1569">
        <v>136.917</v>
      </c>
      <c r="J1569">
        <v>141.077</v>
      </c>
      <c r="K1569">
        <v>144.505</v>
      </c>
      <c r="L1569">
        <v>146.97300000000001</v>
      </c>
      <c r="M1569">
        <v>148.559</v>
      </c>
      <c r="N1569">
        <v>149.923</v>
      </c>
      <c r="O1569">
        <v>151.90299999999999</v>
      </c>
      <c r="P1569">
        <v>154.41399999999999</v>
      </c>
      <c r="Q1569">
        <v>156.745</v>
      </c>
      <c r="R1569">
        <v>159.55500000000001</v>
      </c>
      <c r="S1569">
        <v>162.30799999999999</v>
      </c>
      <c r="T1569">
        <v>164.54300000000001</v>
      </c>
      <c r="U1569">
        <v>166.946</v>
      </c>
      <c r="V1569">
        <v>168.92500000000001</v>
      </c>
      <c r="W1569">
        <v>171.268</v>
      </c>
      <c r="X1569">
        <v>174.17599999999999</v>
      </c>
      <c r="Y1569">
        <v>176.839</v>
      </c>
      <c r="Z1569">
        <v>179.13399999999999</v>
      </c>
      <c r="AA1569">
        <v>181.376</v>
      </c>
      <c r="AB1569">
        <v>183.184</v>
      </c>
      <c r="AC1569">
        <v>184.797</v>
      </c>
      <c r="AD1569">
        <v>187.24100000000001</v>
      </c>
      <c r="AE1569">
        <v>190.13499999999999</v>
      </c>
      <c r="AF1569">
        <v>191.86600000000001</v>
      </c>
      <c r="AG1569">
        <v>194.255</v>
      </c>
      <c r="AH1569">
        <v>198.191</v>
      </c>
    </row>
    <row r="1570" spans="1:34" x14ac:dyDescent="0.25">
      <c r="A1570" t="s">
        <v>341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25">
      <c r="A1571" t="s">
        <v>339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25">
      <c r="A1572" t="s">
        <v>340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25">
      <c r="A1573" t="s">
        <v>286</v>
      </c>
      <c r="C1573">
        <v>139.476</v>
      </c>
      <c r="D1573">
        <v>139.28800000000001</v>
      </c>
      <c r="E1573">
        <v>143.904</v>
      </c>
      <c r="F1573">
        <v>155.202</v>
      </c>
      <c r="G1573">
        <v>146.792</v>
      </c>
      <c r="H1573">
        <v>143.91399999999999</v>
      </c>
      <c r="I1573">
        <v>147.011</v>
      </c>
      <c r="J1573">
        <v>151.42599999999999</v>
      </c>
      <c r="K1573">
        <v>155.03299999999999</v>
      </c>
      <c r="L1573">
        <v>157.61699999999999</v>
      </c>
      <c r="M1573">
        <v>159.26499999999999</v>
      </c>
      <c r="N1573">
        <v>160.667</v>
      </c>
      <c r="O1573">
        <v>162.71600000000001</v>
      </c>
      <c r="P1573">
        <v>165.31</v>
      </c>
      <c r="Q1573">
        <v>167.732</v>
      </c>
      <c r="R1573">
        <v>170.66800000000001</v>
      </c>
      <c r="S1573">
        <v>173.53700000000001</v>
      </c>
      <c r="T1573">
        <v>175.85400000000001</v>
      </c>
      <c r="U1573">
        <v>178.363</v>
      </c>
      <c r="V1573">
        <v>180.39699999999999</v>
      </c>
      <c r="W1573">
        <v>182.852</v>
      </c>
      <c r="X1573">
        <v>185.905</v>
      </c>
      <c r="Y1573">
        <v>188.68899999999999</v>
      </c>
      <c r="Z1573">
        <v>191.083</v>
      </c>
      <c r="AA1573">
        <v>193.42</v>
      </c>
      <c r="AB1573">
        <v>195.309</v>
      </c>
      <c r="AC1573">
        <v>196.97</v>
      </c>
      <c r="AD1573">
        <v>199.51900000000001</v>
      </c>
      <c r="AE1573">
        <v>202.54400000000001</v>
      </c>
      <c r="AF1573">
        <v>204.32400000000001</v>
      </c>
      <c r="AG1573">
        <v>206.804</v>
      </c>
      <c r="AH1573">
        <v>210.94399999999999</v>
      </c>
    </row>
    <row r="1575" spans="1:34" x14ac:dyDescent="0.25">
      <c r="A1575" t="s">
        <v>439</v>
      </c>
    </row>
    <row r="1576" spans="1:34" x14ac:dyDescent="0.25">
      <c r="A1576" t="s">
        <v>438</v>
      </c>
    </row>
    <row r="1577" spans="1:34" x14ac:dyDescent="0.25">
      <c r="A1577" t="s">
        <v>433</v>
      </c>
      <c r="C1577">
        <v>217.072</v>
      </c>
      <c r="D1577">
        <v>229.25299999999999</v>
      </c>
      <c r="E1577">
        <v>239.143</v>
      </c>
      <c r="F1577">
        <v>241.28299999999999</v>
      </c>
      <c r="G1577">
        <v>248.148</v>
      </c>
      <c r="H1577">
        <v>245.529</v>
      </c>
      <c r="I1577">
        <v>247.96799999999999</v>
      </c>
      <c r="J1577">
        <v>250.59700000000001</v>
      </c>
      <c r="K1577">
        <v>251.869</v>
      </c>
      <c r="L1577">
        <v>252.31299999999999</v>
      </c>
      <c r="M1577">
        <v>252.29</v>
      </c>
      <c r="N1577">
        <v>251.64599999999999</v>
      </c>
      <c r="O1577">
        <v>251.36600000000001</v>
      </c>
      <c r="P1577">
        <v>251.52199999999999</v>
      </c>
      <c r="Q1577">
        <v>251.523</v>
      </c>
      <c r="R1577">
        <v>252.26</v>
      </c>
      <c r="S1577">
        <v>252.93100000000001</v>
      </c>
      <c r="T1577">
        <v>252.577</v>
      </c>
      <c r="U1577">
        <v>253.26300000000001</v>
      </c>
      <c r="V1577">
        <v>252.49799999999999</v>
      </c>
      <c r="W1577">
        <v>253.363</v>
      </c>
      <c r="X1577">
        <v>254.35900000000001</v>
      </c>
      <c r="Y1577">
        <v>254.70500000000001</v>
      </c>
      <c r="Z1577">
        <v>255.00399999999999</v>
      </c>
      <c r="AA1577">
        <v>255.18700000000001</v>
      </c>
      <c r="AB1577">
        <v>255.30699999999999</v>
      </c>
      <c r="AC1577">
        <v>254.61600000000001</v>
      </c>
      <c r="AD1577">
        <v>255.02799999999999</v>
      </c>
      <c r="AE1577">
        <v>255.625</v>
      </c>
      <c r="AF1577">
        <v>254.928</v>
      </c>
      <c r="AG1577">
        <v>254.953</v>
      </c>
      <c r="AH1577">
        <v>256.91699999999997</v>
      </c>
    </row>
    <row r="1578" spans="1:34" x14ac:dyDescent="0.25">
      <c r="A1578" t="s">
        <v>432</v>
      </c>
      <c r="C1578">
        <v>58.075000000000003</v>
      </c>
      <c r="D1578">
        <v>64.164000000000001</v>
      </c>
      <c r="E1578">
        <v>73.349000000000004</v>
      </c>
      <c r="F1578">
        <v>79.134</v>
      </c>
      <c r="G1578">
        <v>86.525999999999996</v>
      </c>
      <c r="H1578">
        <v>85.968000000000004</v>
      </c>
      <c r="I1578">
        <v>87.518000000000001</v>
      </c>
      <c r="J1578">
        <v>89.197999999999993</v>
      </c>
      <c r="K1578">
        <v>90.138000000000005</v>
      </c>
      <c r="L1578">
        <v>90.611000000000004</v>
      </c>
      <c r="M1578">
        <v>90.835999999999999</v>
      </c>
      <c r="N1578">
        <v>90.828999999999994</v>
      </c>
      <c r="O1578">
        <v>91.036000000000001</v>
      </c>
      <c r="P1578">
        <v>91.216999999999999</v>
      </c>
      <c r="Q1578">
        <v>91.552000000000007</v>
      </c>
      <c r="R1578">
        <v>92.061999999999998</v>
      </c>
      <c r="S1578">
        <v>92.56</v>
      </c>
      <c r="T1578">
        <v>92.745000000000005</v>
      </c>
      <c r="U1578">
        <v>93.087999999999994</v>
      </c>
      <c r="V1578">
        <v>92.814999999999998</v>
      </c>
      <c r="W1578">
        <v>93.122</v>
      </c>
      <c r="X1578">
        <v>93.605999999999995</v>
      </c>
      <c r="Y1578">
        <v>93.941000000000003</v>
      </c>
      <c r="Z1578">
        <v>94.13</v>
      </c>
      <c r="AA1578">
        <v>94.245999999999995</v>
      </c>
      <c r="AB1578">
        <v>94.251999999999995</v>
      </c>
      <c r="AC1578">
        <v>93.92</v>
      </c>
      <c r="AD1578">
        <v>94.072999999999993</v>
      </c>
      <c r="AE1578">
        <v>94.399000000000001</v>
      </c>
      <c r="AF1578">
        <v>94.106999999999999</v>
      </c>
      <c r="AG1578">
        <v>94.099000000000004</v>
      </c>
      <c r="AH1578">
        <v>94.974000000000004</v>
      </c>
    </row>
    <row r="1579" spans="1:34" x14ac:dyDescent="0.25">
      <c r="A1579" t="s">
        <v>431</v>
      </c>
      <c r="C1579">
        <v>37.472000000000001</v>
      </c>
      <c r="D1579">
        <v>37.357999999999997</v>
      </c>
      <c r="E1579">
        <v>39.905000000000001</v>
      </c>
      <c r="F1579">
        <v>36.249000000000002</v>
      </c>
      <c r="G1579">
        <v>44.271999999999998</v>
      </c>
      <c r="H1579">
        <v>42.320999999999998</v>
      </c>
      <c r="I1579">
        <v>41.780999999999999</v>
      </c>
      <c r="J1579">
        <v>41.296999999999997</v>
      </c>
      <c r="K1579">
        <v>40.921999999999997</v>
      </c>
      <c r="L1579">
        <v>40.511000000000003</v>
      </c>
      <c r="M1579">
        <v>40.185000000000002</v>
      </c>
      <c r="N1579">
        <v>39.799999999999997</v>
      </c>
      <c r="O1579">
        <v>39.356999999999999</v>
      </c>
      <c r="P1579">
        <v>38.856000000000002</v>
      </c>
      <c r="Q1579">
        <v>38.542999999999999</v>
      </c>
      <c r="R1579">
        <v>38.229999999999997</v>
      </c>
      <c r="S1579">
        <v>38.051000000000002</v>
      </c>
      <c r="T1579">
        <v>37.798000000000002</v>
      </c>
      <c r="U1579">
        <v>37.563000000000002</v>
      </c>
      <c r="V1579">
        <v>37.215000000000003</v>
      </c>
      <c r="W1579">
        <v>36.884</v>
      </c>
      <c r="X1579">
        <v>36.572000000000003</v>
      </c>
      <c r="Y1579">
        <v>36.28</v>
      </c>
      <c r="Z1579">
        <v>36</v>
      </c>
      <c r="AA1579">
        <v>35.625999999999998</v>
      </c>
      <c r="AB1579">
        <v>35.328000000000003</v>
      </c>
      <c r="AC1579">
        <v>34.954000000000001</v>
      </c>
      <c r="AD1579">
        <v>34.625999999999998</v>
      </c>
      <c r="AE1579">
        <v>34.259</v>
      </c>
      <c r="AF1579">
        <v>33.933999999999997</v>
      </c>
      <c r="AG1579">
        <v>33.603999999999999</v>
      </c>
      <c r="AH1579">
        <v>33.265000000000001</v>
      </c>
    </row>
    <row r="1580" spans="1:34" x14ac:dyDescent="0.25">
      <c r="A1580" t="s">
        <v>286</v>
      </c>
      <c r="C1580">
        <v>312.61900000000003</v>
      </c>
      <c r="D1580">
        <v>330.77499999999998</v>
      </c>
      <c r="E1580">
        <v>352.39600000000002</v>
      </c>
      <c r="F1580">
        <v>356.66500000000002</v>
      </c>
      <c r="G1580">
        <v>378.94499999999999</v>
      </c>
      <c r="H1580">
        <v>373.81700000000001</v>
      </c>
      <c r="I1580">
        <v>377.267</v>
      </c>
      <c r="J1580">
        <v>381.09100000000001</v>
      </c>
      <c r="K1580">
        <v>382.928</v>
      </c>
      <c r="L1580">
        <v>383.435</v>
      </c>
      <c r="M1580">
        <v>383.31099999999998</v>
      </c>
      <c r="N1580">
        <v>382.274</v>
      </c>
      <c r="O1580">
        <v>381.75900000000001</v>
      </c>
      <c r="P1580">
        <v>381.596</v>
      </c>
      <c r="Q1580">
        <v>381.61799999999999</v>
      </c>
      <c r="R1580">
        <v>382.55200000000002</v>
      </c>
      <c r="S1580">
        <v>383.54199999999997</v>
      </c>
      <c r="T1580">
        <v>383.12</v>
      </c>
      <c r="U1580">
        <v>383.91500000000002</v>
      </c>
      <c r="V1580">
        <v>382.52699999999999</v>
      </c>
      <c r="W1580">
        <v>383.36799999999999</v>
      </c>
      <c r="X1580">
        <v>384.536</v>
      </c>
      <c r="Y1580">
        <v>384.92599999999999</v>
      </c>
      <c r="Z1580">
        <v>385.13299999999998</v>
      </c>
      <c r="AA1580">
        <v>385.05900000000003</v>
      </c>
      <c r="AB1580">
        <v>384.887</v>
      </c>
      <c r="AC1580">
        <v>383.48899999999998</v>
      </c>
      <c r="AD1580">
        <v>383.72699999999998</v>
      </c>
      <c r="AE1580">
        <v>384.28300000000002</v>
      </c>
      <c r="AF1580">
        <v>382.97</v>
      </c>
      <c r="AG1580">
        <v>382.65600000000001</v>
      </c>
      <c r="AH1580">
        <v>385.15600000000001</v>
      </c>
    </row>
    <row r="1581" spans="1:34" x14ac:dyDescent="0.25">
      <c r="A1581" t="s">
        <v>437</v>
      </c>
    </row>
    <row r="1582" spans="1:34" x14ac:dyDescent="0.25">
      <c r="A1582" t="s">
        <v>433</v>
      </c>
      <c r="C1582">
        <v>109.806</v>
      </c>
      <c r="D1582">
        <v>93.14</v>
      </c>
      <c r="E1582">
        <v>79.218000000000004</v>
      </c>
      <c r="F1582">
        <v>95.6</v>
      </c>
      <c r="G1582">
        <v>72.811999999999998</v>
      </c>
      <c r="H1582">
        <v>59.482999999999997</v>
      </c>
      <c r="I1582">
        <v>70.504999999999995</v>
      </c>
      <c r="J1582">
        <v>80.707999999999998</v>
      </c>
      <c r="K1582">
        <v>86.875</v>
      </c>
      <c r="L1582">
        <v>91.953000000000003</v>
      </c>
      <c r="M1582">
        <v>95.528999999999996</v>
      </c>
      <c r="N1582">
        <v>98.911000000000001</v>
      </c>
      <c r="O1582">
        <v>103.376</v>
      </c>
      <c r="P1582">
        <v>108.345</v>
      </c>
      <c r="Q1582">
        <v>112.289</v>
      </c>
      <c r="R1582">
        <v>116.943</v>
      </c>
      <c r="S1582">
        <v>120.658</v>
      </c>
      <c r="T1582">
        <v>123.693</v>
      </c>
      <c r="U1582">
        <v>127.30200000000001</v>
      </c>
      <c r="V1582">
        <v>129.75299999999999</v>
      </c>
      <c r="W1582">
        <v>134.173</v>
      </c>
      <c r="X1582">
        <v>139.21799999999999</v>
      </c>
      <c r="Y1582">
        <v>143.44399999999999</v>
      </c>
      <c r="Z1582">
        <v>147.25800000000001</v>
      </c>
      <c r="AA1582">
        <v>151.655</v>
      </c>
      <c r="AB1582">
        <v>155.011</v>
      </c>
      <c r="AC1582">
        <v>157.94300000000001</v>
      </c>
      <c r="AD1582">
        <v>162.44800000000001</v>
      </c>
      <c r="AE1582">
        <v>167.916</v>
      </c>
      <c r="AF1582">
        <v>170.66399999999999</v>
      </c>
      <c r="AG1582">
        <v>174.875</v>
      </c>
      <c r="AH1582">
        <v>182.643</v>
      </c>
    </row>
    <row r="1583" spans="1:34" x14ac:dyDescent="0.25">
      <c r="A1583" t="s">
        <v>432</v>
      </c>
      <c r="C1583">
        <v>1758.021</v>
      </c>
      <c r="D1583">
        <v>1759.116</v>
      </c>
      <c r="E1583">
        <v>1876.41</v>
      </c>
      <c r="F1583">
        <v>2059.9029999999998</v>
      </c>
      <c r="G1583">
        <v>2080.0140000000001</v>
      </c>
      <c r="H1583">
        <v>1990.9659999999999</v>
      </c>
      <c r="I1583">
        <v>2065.7269999999999</v>
      </c>
      <c r="J1583">
        <v>2136.259</v>
      </c>
      <c r="K1583">
        <v>2177.6640000000002</v>
      </c>
      <c r="L1583">
        <v>2210.7959999999998</v>
      </c>
      <c r="M1583">
        <v>2234.2220000000002</v>
      </c>
      <c r="N1583">
        <v>2255.828</v>
      </c>
      <c r="O1583">
        <v>2286.2860000000001</v>
      </c>
      <c r="P1583">
        <v>2319.9450000000002</v>
      </c>
      <c r="Q1583">
        <v>2347.2649999999999</v>
      </c>
      <c r="R1583">
        <v>2378.9870000000001</v>
      </c>
      <c r="S1583">
        <v>2403.3580000000002</v>
      </c>
      <c r="T1583">
        <v>2424.2489999999998</v>
      </c>
      <c r="U1583">
        <v>2448.1379999999999</v>
      </c>
      <c r="V1583">
        <v>2463.2869999999998</v>
      </c>
      <c r="W1583">
        <v>2493.2089999999998</v>
      </c>
      <c r="X1583">
        <v>2527.509</v>
      </c>
      <c r="Y1583">
        <v>2556.8629999999998</v>
      </c>
      <c r="Z1583">
        <v>2582.181</v>
      </c>
      <c r="AA1583">
        <v>2612.4380000000001</v>
      </c>
      <c r="AB1583">
        <v>2634.6860000000001</v>
      </c>
      <c r="AC1583">
        <v>2653.5169999999998</v>
      </c>
      <c r="AD1583">
        <v>2683.4079999999999</v>
      </c>
      <c r="AE1583">
        <v>2721.6689999999999</v>
      </c>
      <c r="AF1583">
        <v>2739.402</v>
      </c>
      <c r="AG1583">
        <v>2766.7429999999999</v>
      </c>
      <c r="AH1583">
        <v>2821.45</v>
      </c>
    </row>
    <row r="1584" spans="1:34" x14ac:dyDescent="0.25">
      <c r="A1584" t="s">
        <v>431</v>
      </c>
      <c r="C1584">
        <v>573.30399999999997</v>
      </c>
      <c r="D1584">
        <v>514.18299999999999</v>
      </c>
      <c r="E1584">
        <v>511.00900000000001</v>
      </c>
      <c r="F1584">
        <v>469.39800000000002</v>
      </c>
      <c r="G1584">
        <v>528.70600000000002</v>
      </c>
      <c r="H1584">
        <v>486.84399999999999</v>
      </c>
      <c r="I1584">
        <v>487.93799999999999</v>
      </c>
      <c r="J1584">
        <v>488.58</v>
      </c>
      <c r="K1584">
        <v>488.88400000000001</v>
      </c>
      <c r="L1584">
        <v>489.31400000000002</v>
      </c>
      <c r="M1584">
        <v>489.733</v>
      </c>
      <c r="N1584">
        <v>490.23200000000003</v>
      </c>
      <c r="O1584">
        <v>490.79300000000001</v>
      </c>
      <c r="P1584">
        <v>491.36</v>
      </c>
      <c r="Q1584">
        <v>491.72699999999998</v>
      </c>
      <c r="R1584">
        <v>492.08499999999998</v>
      </c>
      <c r="S1584">
        <v>492.274</v>
      </c>
      <c r="T1584">
        <v>492.565</v>
      </c>
      <c r="U1584">
        <v>492.827</v>
      </c>
      <c r="V1584">
        <v>493.18</v>
      </c>
      <c r="W1584">
        <v>493.59100000000001</v>
      </c>
      <c r="X1584">
        <v>493.94600000000003</v>
      </c>
      <c r="Y1584">
        <v>494.298</v>
      </c>
      <c r="Z1584">
        <v>494.62400000000002</v>
      </c>
      <c r="AA1584">
        <v>495.05900000000003</v>
      </c>
      <c r="AB1584">
        <v>495.399</v>
      </c>
      <c r="AC1584">
        <v>495.79300000000001</v>
      </c>
      <c r="AD1584">
        <v>496.16399999999999</v>
      </c>
      <c r="AE1584">
        <v>496.601</v>
      </c>
      <c r="AF1584">
        <v>496.947</v>
      </c>
      <c r="AG1584">
        <v>497.31599999999997</v>
      </c>
      <c r="AH1584">
        <v>497.75799999999998</v>
      </c>
    </row>
    <row r="1585" spans="1:34" x14ac:dyDescent="0.25">
      <c r="A1585" t="s">
        <v>286</v>
      </c>
      <c r="C1585">
        <v>2441.1309999999999</v>
      </c>
      <c r="D1585">
        <v>2366.4389999999999</v>
      </c>
      <c r="E1585">
        <v>2466.6379999999999</v>
      </c>
      <c r="F1585">
        <v>2624.902</v>
      </c>
      <c r="G1585">
        <v>2681.5329999999999</v>
      </c>
      <c r="H1585">
        <v>2537.2919999999999</v>
      </c>
      <c r="I1585">
        <v>2624.1689999999999</v>
      </c>
      <c r="J1585">
        <v>2705.5479999999998</v>
      </c>
      <c r="K1585">
        <v>2753.424</v>
      </c>
      <c r="L1585">
        <v>2792.0630000000001</v>
      </c>
      <c r="M1585">
        <v>2819.4839999999999</v>
      </c>
      <c r="N1585">
        <v>2844.971</v>
      </c>
      <c r="O1585">
        <v>2880.4560000000001</v>
      </c>
      <c r="P1585">
        <v>2919.65</v>
      </c>
      <c r="Q1585">
        <v>2951.2809999999999</v>
      </c>
      <c r="R1585">
        <v>2988.0149999999999</v>
      </c>
      <c r="S1585">
        <v>3016.29</v>
      </c>
      <c r="T1585">
        <v>3040.5059999999999</v>
      </c>
      <c r="U1585">
        <v>3068.268</v>
      </c>
      <c r="V1585">
        <v>3086.22</v>
      </c>
      <c r="W1585">
        <v>3120.973</v>
      </c>
      <c r="X1585">
        <v>3160.6729999999998</v>
      </c>
      <c r="Y1585">
        <v>3194.6039999999998</v>
      </c>
      <c r="Z1585">
        <v>3224.0630000000001</v>
      </c>
      <c r="AA1585">
        <v>3259.152</v>
      </c>
      <c r="AB1585">
        <v>3285.096</v>
      </c>
      <c r="AC1585">
        <v>3307.2530000000002</v>
      </c>
      <c r="AD1585">
        <v>3342.0210000000002</v>
      </c>
      <c r="AE1585">
        <v>3386.1860000000001</v>
      </c>
      <c r="AF1585">
        <v>3407.0140000000001</v>
      </c>
      <c r="AG1585">
        <v>3438.9340000000002</v>
      </c>
      <c r="AH1585">
        <v>3501.8510000000001</v>
      </c>
    </row>
    <row r="1586" spans="1:34" x14ac:dyDescent="0.25">
      <c r="A1586" t="s">
        <v>436</v>
      </c>
    </row>
    <row r="1587" spans="1:34" x14ac:dyDescent="0.25">
      <c r="A1587" t="s">
        <v>433</v>
      </c>
      <c r="C1587">
        <v>53.881</v>
      </c>
      <c r="D1587">
        <v>57.341999999999999</v>
      </c>
      <c r="E1587">
        <v>58.234000000000002</v>
      </c>
      <c r="F1587">
        <v>58.164000000000001</v>
      </c>
      <c r="G1587">
        <v>57.816000000000003</v>
      </c>
      <c r="H1587">
        <v>56.965000000000003</v>
      </c>
      <c r="I1587">
        <v>56.935000000000002</v>
      </c>
      <c r="J1587">
        <v>57.856999999999999</v>
      </c>
      <c r="K1587">
        <v>58.942999999999998</v>
      </c>
      <c r="L1587">
        <v>59.655000000000001</v>
      </c>
      <c r="M1587">
        <v>59.968000000000004</v>
      </c>
      <c r="N1587">
        <v>60.149000000000001</v>
      </c>
      <c r="O1587">
        <v>60.491</v>
      </c>
      <c r="P1587">
        <v>61.183</v>
      </c>
      <c r="Q1587">
        <v>61.646000000000001</v>
      </c>
      <c r="R1587">
        <v>62.292999999999999</v>
      </c>
      <c r="S1587">
        <v>62.866999999999997</v>
      </c>
      <c r="T1587">
        <v>63.204999999999998</v>
      </c>
      <c r="U1587">
        <v>63.787999999999997</v>
      </c>
      <c r="V1587">
        <v>64.25</v>
      </c>
      <c r="W1587">
        <v>64.894000000000005</v>
      </c>
      <c r="X1587">
        <v>65.67</v>
      </c>
      <c r="Y1587">
        <v>66.212000000000003</v>
      </c>
      <c r="Z1587">
        <v>66.772999999999996</v>
      </c>
      <c r="AA1587">
        <v>67.418000000000006</v>
      </c>
      <c r="AB1587">
        <v>67.983000000000004</v>
      </c>
      <c r="AC1587">
        <v>68.548000000000002</v>
      </c>
      <c r="AD1587">
        <v>69.275000000000006</v>
      </c>
      <c r="AE1587">
        <v>70.06</v>
      </c>
      <c r="AF1587">
        <v>70.576999999999998</v>
      </c>
      <c r="AG1587">
        <v>71.262</v>
      </c>
      <c r="AH1587">
        <v>72.311000000000007</v>
      </c>
    </row>
    <row r="1588" spans="1:34" x14ac:dyDescent="0.25">
      <c r="A1588" t="s">
        <v>432</v>
      </c>
      <c r="C1588">
        <v>1158.405</v>
      </c>
      <c r="D1588">
        <v>1288.8209999999999</v>
      </c>
      <c r="E1588">
        <v>1433.5409999999999</v>
      </c>
      <c r="F1588">
        <v>1529.463</v>
      </c>
      <c r="G1588">
        <v>1614.16</v>
      </c>
      <c r="H1588">
        <v>1595.1769999999999</v>
      </c>
      <c r="I1588">
        <v>1605.664</v>
      </c>
      <c r="J1588">
        <v>1642.8219999999999</v>
      </c>
      <c r="K1588">
        <v>1680.1469999999999</v>
      </c>
      <c r="L1588">
        <v>1703.8869999999999</v>
      </c>
      <c r="M1588">
        <v>1714.586</v>
      </c>
      <c r="N1588">
        <v>1721.4290000000001</v>
      </c>
      <c r="O1588">
        <v>1734.5519999999999</v>
      </c>
      <c r="P1588">
        <v>1754.1110000000001</v>
      </c>
      <c r="Q1588">
        <v>1770.481</v>
      </c>
      <c r="R1588">
        <v>1790.7739999999999</v>
      </c>
      <c r="S1588">
        <v>1808.5239999999999</v>
      </c>
      <c r="T1588">
        <v>1821.2550000000001</v>
      </c>
      <c r="U1588">
        <v>1836.82</v>
      </c>
      <c r="V1588">
        <v>1847.575</v>
      </c>
      <c r="W1588">
        <v>1862.826</v>
      </c>
      <c r="X1588">
        <v>1884.2470000000001</v>
      </c>
      <c r="Y1588">
        <v>1900.4860000000001</v>
      </c>
      <c r="Z1588">
        <v>1914.8309999999999</v>
      </c>
      <c r="AA1588">
        <v>1931.1759999999999</v>
      </c>
      <c r="AB1588">
        <v>1943.579</v>
      </c>
      <c r="AC1588">
        <v>1955.116</v>
      </c>
      <c r="AD1588">
        <v>1972.547</v>
      </c>
      <c r="AE1588">
        <v>1993.5730000000001</v>
      </c>
      <c r="AF1588">
        <v>2004.2339999999999</v>
      </c>
      <c r="AG1588">
        <v>2019.873</v>
      </c>
      <c r="AH1588">
        <v>2049.02</v>
      </c>
    </row>
    <row r="1589" spans="1:34" x14ac:dyDescent="0.25">
      <c r="A1589" t="s">
        <v>431</v>
      </c>
      <c r="C1589">
        <v>20.003</v>
      </c>
      <c r="D1589">
        <v>20.077000000000002</v>
      </c>
      <c r="E1589">
        <v>20.797000000000001</v>
      </c>
      <c r="F1589">
        <v>18.651</v>
      </c>
      <c r="G1589">
        <v>21.939</v>
      </c>
      <c r="H1589">
        <v>20.834</v>
      </c>
      <c r="I1589">
        <v>20.280999999999999</v>
      </c>
      <c r="J1589">
        <v>20.123000000000001</v>
      </c>
      <c r="K1589">
        <v>20.193999999999999</v>
      </c>
      <c r="L1589">
        <v>20.175000000000001</v>
      </c>
      <c r="M1589">
        <v>20.082000000000001</v>
      </c>
      <c r="N1589">
        <v>19.968</v>
      </c>
      <c r="O1589">
        <v>19.850999999999999</v>
      </c>
      <c r="P1589">
        <v>19.783999999999999</v>
      </c>
      <c r="Q1589">
        <v>19.731000000000002</v>
      </c>
      <c r="R1589">
        <v>19.684999999999999</v>
      </c>
      <c r="S1589">
        <v>19.675000000000001</v>
      </c>
      <c r="T1589">
        <v>19.638000000000002</v>
      </c>
      <c r="U1589">
        <v>19.61</v>
      </c>
      <c r="V1589">
        <v>19.605</v>
      </c>
      <c r="W1589">
        <v>19.526</v>
      </c>
      <c r="X1589">
        <v>19.481999999999999</v>
      </c>
      <c r="Y1589">
        <v>19.422000000000001</v>
      </c>
      <c r="Z1589">
        <v>19.376000000000001</v>
      </c>
      <c r="AA1589">
        <v>19.315000000000001</v>
      </c>
      <c r="AB1589">
        <v>19.273</v>
      </c>
      <c r="AC1589">
        <v>19.253</v>
      </c>
      <c r="AD1589">
        <v>19.21</v>
      </c>
      <c r="AE1589">
        <v>19.14</v>
      </c>
      <c r="AF1589">
        <v>19.117999999999999</v>
      </c>
      <c r="AG1589">
        <v>19.079999999999998</v>
      </c>
      <c r="AH1589">
        <v>18.977</v>
      </c>
    </row>
    <row r="1590" spans="1:34" x14ac:dyDescent="0.25">
      <c r="A1590" t="s">
        <v>286</v>
      </c>
      <c r="C1590">
        <v>1232.289</v>
      </c>
      <c r="D1590">
        <v>1366.24</v>
      </c>
      <c r="E1590">
        <v>1512.5730000000001</v>
      </c>
      <c r="F1590">
        <v>1606.279</v>
      </c>
      <c r="G1590">
        <v>1693.914</v>
      </c>
      <c r="H1590">
        <v>1672.9770000000001</v>
      </c>
      <c r="I1590">
        <v>1682.88</v>
      </c>
      <c r="J1590">
        <v>1720.8019999999999</v>
      </c>
      <c r="K1590">
        <v>1759.2840000000001</v>
      </c>
      <c r="L1590">
        <v>1783.7159999999999</v>
      </c>
      <c r="M1590">
        <v>1794.6369999999999</v>
      </c>
      <c r="N1590">
        <v>1801.546</v>
      </c>
      <c r="O1590">
        <v>1814.894</v>
      </c>
      <c r="P1590">
        <v>1835.078</v>
      </c>
      <c r="Q1590">
        <v>1851.8579999999999</v>
      </c>
      <c r="R1590">
        <v>1872.751</v>
      </c>
      <c r="S1590">
        <v>1891.066</v>
      </c>
      <c r="T1590">
        <v>1904.098</v>
      </c>
      <c r="U1590">
        <v>1920.2180000000001</v>
      </c>
      <c r="V1590">
        <v>1931.43</v>
      </c>
      <c r="W1590">
        <v>1947.2460000000001</v>
      </c>
      <c r="X1590">
        <v>1969.4</v>
      </c>
      <c r="Y1590">
        <v>1986.12</v>
      </c>
      <c r="Z1590">
        <v>2000.98</v>
      </c>
      <c r="AA1590">
        <v>2017.9079999999999</v>
      </c>
      <c r="AB1590">
        <v>2030.836</v>
      </c>
      <c r="AC1590">
        <v>2042.9169999999999</v>
      </c>
      <c r="AD1590">
        <v>2061.0309999999999</v>
      </c>
      <c r="AE1590">
        <v>2082.7719999999999</v>
      </c>
      <c r="AF1590">
        <v>2093.9299999999998</v>
      </c>
      <c r="AG1590">
        <v>2110.2150000000001</v>
      </c>
      <c r="AH1590">
        <v>2140.3069999999998</v>
      </c>
    </row>
    <row r="1591" spans="1:34" x14ac:dyDescent="0.25">
      <c r="A1591" t="s">
        <v>435</v>
      </c>
    </row>
    <row r="1592" spans="1:34" x14ac:dyDescent="0.25">
      <c r="A1592" t="s">
        <v>433</v>
      </c>
      <c r="C1592">
        <v>629.84100000000001</v>
      </c>
      <c r="D1592">
        <v>653.66399999999999</v>
      </c>
      <c r="E1592">
        <v>706.60500000000002</v>
      </c>
      <c r="F1592">
        <v>711.05200000000002</v>
      </c>
      <c r="G1592">
        <v>726.32399999999996</v>
      </c>
      <c r="H1592">
        <v>735.07399999999996</v>
      </c>
      <c r="I1592">
        <v>750.92399999999998</v>
      </c>
      <c r="J1592">
        <v>771.649</v>
      </c>
      <c r="K1592">
        <v>789.46699999999998</v>
      </c>
      <c r="L1592">
        <v>801.26400000000001</v>
      </c>
      <c r="M1592">
        <v>810.98900000000003</v>
      </c>
      <c r="N1592">
        <v>819.19299999999998</v>
      </c>
      <c r="O1592">
        <v>829.48500000000001</v>
      </c>
      <c r="P1592">
        <v>847.89200000000005</v>
      </c>
      <c r="Q1592">
        <v>857.68799999999999</v>
      </c>
      <c r="R1592">
        <v>869.68200000000002</v>
      </c>
      <c r="S1592">
        <v>881.05100000000004</v>
      </c>
      <c r="T1592">
        <v>891.34299999999996</v>
      </c>
      <c r="U1592">
        <v>899.90800000000002</v>
      </c>
      <c r="V1592">
        <v>909.702</v>
      </c>
      <c r="W1592">
        <v>912.47799999999995</v>
      </c>
      <c r="X1592">
        <v>916.73099999999999</v>
      </c>
      <c r="Y1592">
        <v>922.74900000000002</v>
      </c>
      <c r="Z1592">
        <v>924.80600000000004</v>
      </c>
      <c r="AA1592">
        <v>922.9</v>
      </c>
      <c r="AB1592">
        <v>918.20600000000002</v>
      </c>
      <c r="AC1592">
        <v>912.88199999999995</v>
      </c>
      <c r="AD1592">
        <v>911.27599999999995</v>
      </c>
      <c r="AE1592">
        <v>912.69500000000005</v>
      </c>
      <c r="AF1592">
        <v>910.35</v>
      </c>
      <c r="AG1592">
        <v>909.61500000000001</v>
      </c>
      <c r="AH1592">
        <v>913.33799999999997</v>
      </c>
    </row>
    <row r="1593" spans="1:34" x14ac:dyDescent="0.25">
      <c r="A1593" t="s">
        <v>431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25">
      <c r="A1594" t="s">
        <v>286</v>
      </c>
      <c r="C1594">
        <v>629.84100000000001</v>
      </c>
      <c r="D1594">
        <v>653.66399999999999</v>
      </c>
      <c r="E1594">
        <v>706.60500000000002</v>
      </c>
      <c r="F1594">
        <v>711.05200000000002</v>
      </c>
      <c r="G1594">
        <v>726.32399999999996</v>
      </c>
      <c r="H1594">
        <v>735.07399999999996</v>
      </c>
      <c r="I1594">
        <v>750.92399999999998</v>
      </c>
      <c r="J1594">
        <v>771.649</v>
      </c>
      <c r="K1594">
        <v>789.46699999999998</v>
      </c>
      <c r="L1594">
        <v>801.26400000000001</v>
      </c>
      <c r="M1594">
        <v>810.98900000000003</v>
      </c>
      <c r="N1594">
        <v>819.19299999999998</v>
      </c>
      <c r="O1594">
        <v>829.48500000000001</v>
      </c>
      <c r="P1594">
        <v>847.89200000000005</v>
      </c>
      <c r="Q1594">
        <v>857.68799999999999</v>
      </c>
      <c r="R1594">
        <v>869.68200000000002</v>
      </c>
      <c r="S1594">
        <v>881.05100000000004</v>
      </c>
      <c r="T1594">
        <v>891.34299999999996</v>
      </c>
      <c r="U1594">
        <v>899.90800000000002</v>
      </c>
      <c r="V1594">
        <v>909.702</v>
      </c>
      <c r="W1594">
        <v>912.47799999999995</v>
      </c>
      <c r="X1594">
        <v>916.73099999999999</v>
      </c>
      <c r="Y1594">
        <v>922.74900000000002</v>
      </c>
      <c r="Z1594">
        <v>924.80600000000004</v>
      </c>
      <c r="AA1594">
        <v>922.9</v>
      </c>
      <c r="AB1594">
        <v>918.20600000000002</v>
      </c>
      <c r="AC1594">
        <v>912.88199999999995</v>
      </c>
      <c r="AD1594">
        <v>911.27599999999995</v>
      </c>
      <c r="AE1594">
        <v>912.69500000000005</v>
      </c>
      <c r="AF1594">
        <v>910.35</v>
      </c>
      <c r="AG1594">
        <v>909.61500000000001</v>
      </c>
      <c r="AH1594">
        <v>913.33799999999997</v>
      </c>
    </row>
    <row r="1595" spans="1:34" x14ac:dyDescent="0.25">
      <c r="A1595" t="s">
        <v>434</v>
      </c>
    </row>
    <row r="1596" spans="1:34" x14ac:dyDescent="0.25">
      <c r="A1596" t="s">
        <v>433</v>
      </c>
      <c r="C1596">
        <v>1010.6</v>
      </c>
      <c r="D1596">
        <v>1033.4000000000001</v>
      </c>
      <c r="E1596">
        <v>1083.2</v>
      </c>
      <c r="F1596">
        <v>1106.0999999999999</v>
      </c>
      <c r="G1596">
        <v>1105.0999999999999</v>
      </c>
      <c r="H1596">
        <v>1097.0509999999999</v>
      </c>
      <c r="I1596">
        <v>1126.3320000000001</v>
      </c>
      <c r="J1596">
        <v>1160.8109999999999</v>
      </c>
      <c r="K1596">
        <v>1187.154</v>
      </c>
      <c r="L1596">
        <v>1205.184</v>
      </c>
      <c r="M1596">
        <v>1218.7760000000001</v>
      </c>
      <c r="N1596">
        <v>1229.8989999999999</v>
      </c>
      <c r="O1596">
        <v>1244.7190000000001</v>
      </c>
      <c r="P1596">
        <v>1268.942</v>
      </c>
      <c r="Q1596">
        <v>1283.146</v>
      </c>
      <c r="R1596">
        <v>1301.1780000000001</v>
      </c>
      <c r="S1596">
        <v>1317.5060000000001</v>
      </c>
      <c r="T1596">
        <v>1330.819</v>
      </c>
      <c r="U1596">
        <v>1344.261</v>
      </c>
      <c r="V1596">
        <v>1356.203</v>
      </c>
      <c r="W1596">
        <v>1364.9069999999999</v>
      </c>
      <c r="X1596">
        <v>1375.9780000000001</v>
      </c>
      <c r="Y1596">
        <v>1387.11</v>
      </c>
      <c r="Z1596">
        <v>1393.8409999999999</v>
      </c>
      <c r="AA1596">
        <v>1397.1590000000001</v>
      </c>
      <c r="AB1596">
        <v>1396.5070000000001</v>
      </c>
      <c r="AC1596">
        <v>1393.989</v>
      </c>
      <c r="AD1596">
        <v>1398.027</v>
      </c>
      <c r="AE1596">
        <v>1406.296</v>
      </c>
      <c r="AF1596">
        <v>1406.52</v>
      </c>
      <c r="AG1596">
        <v>1410.704</v>
      </c>
      <c r="AH1596">
        <v>1425.2090000000001</v>
      </c>
    </row>
    <row r="1597" spans="1:34" x14ac:dyDescent="0.25">
      <c r="A1597" t="s">
        <v>432</v>
      </c>
      <c r="C1597">
        <v>2974.5</v>
      </c>
      <c r="D1597">
        <v>3112.1</v>
      </c>
      <c r="E1597">
        <v>3383.3</v>
      </c>
      <c r="F1597">
        <v>3668.5</v>
      </c>
      <c r="G1597">
        <v>3780.7</v>
      </c>
      <c r="H1597">
        <v>3672.1109999999999</v>
      </c>
      <c r="I1597">
        <v>3758.9079999999999</v>
      </c>
      <c r="J1597">
        <v>3868.279</v>
      </c>
      <c r="K1597">
        <v>3947.9490000000001</v>
      </c>
      <c r="L1597">
        <v>4005.2939999999999</v>
      </c>
      <c r="M1597">
        <v>4039.645</v>
      </c>
      <c r="N1597">
        <v>4068.085</v>
      </c>
      <c r="O1597">
        <v>4111.875</v>
      </c>
      <c r="P1597">
        <v>4165.2730000000001</v>
      </c>
      <c r="Q1597">
        <v>4209.299</v>
      </c>
      <c r="R1597">
        <v>4261.8230000000003</v>
      </c>
      <c r="S1597">
        <v>4304.442</v>
      </c>
      <c r="T1597">
        <v>4338.2479999999996</v>
      </c>
      <c r="U1597">
        <v>4378.0460000000003</v>
      </c>
      <c r="V1597">
        <v>4403.6769999999997</v>
      </c>
      <c r="W1597">
        <v>4449.1570000000002</v>
      </c>
      <c r="X1597">
        <v>4505.3620000000001</v>
      </c>
      <c r="Y1597">
        <v>4551.2889999999998</v>
      </c>
      <c r="Z1597">
        <v>4591.1419999999998</v>
      </c>
      <c r="AA1597">
        <v>4637.8599999999997</v>
      </c>
      <c r="AB1597">
        <v>4672.5169999999998</v>
      </c>
      <c r="AC1597">
        <v>4702.5529999999999</v>
      </c>
      <c r="AD1597">
        <v>4750.0280000000002</v>
      </c>
      <c r="AE1597">
        <v>4809.6409999999996</v>
      </c>
      <c r="AF1597">
        <v>4837.7430000000004</v>
      </c>
      <c r="AG1597">
        <v>4880.7160000000003</v>
      </c>
      <c r="AH1597">
        <v>4965.4430000000002</v>
      </c>
    </row>
    <row r="1598" spans="1:34" x14ac:dyDescent="0.25">
      <c r="A1598" t="s">
        <v>431</v>
      </c>
      <c r="C1598">
        <v>630.78</v>
      </c>
      <c r="D1598">
        <v>571.61800000000005</v>
      </c>
      <c r="E1598">
        <v>571.71199999999999</v>
      </c>
      <c r="F1598">
        <v>524.298</v>
      </c>
      <c r="G1598">
        <v>594.91700000000003</v>
      </c>
      <c r="H1598">
        <v>550</v>
      </c>
      <c r="I1598">
        <v>550</v>
      </c>
      <c r="J1598">
        <v>550</v>
      </c>
      <c r="K1598">
        <v>550</v>
      </c>
      <c r="L1598">
        <v>550</v>
      </c>
      <c r="M1598">
        <v>550</v>
      </c>
      <c r="N1598">
        <v>550</v>
      </c>
      <c r="O1598">
        <v>550</v>
      </c>
      <c r="P1598">
        <v>550</v>
      </c>
      <c r="Q1598">
        <v>550</v>
      </c>
      <c r="R1598">
        <v>550</v>
      </c>
      <c r="S1598">
        <v>550</v>
      </c>
      <c r="T1598">
        <v>550</v>
      </c>
      <c r="U1598">
        <v>550</v>
      </c>
      <c r="V1598">
        <v>550</v>
      </c>
      <c r="W1598">
        <v>550</v>
      </c>
      <c r="X1598">
        <v>550</v>
      </c>
      <c r="Y1598">
        <v>550</v>
      </c>
      <c r="Z1598">
        <v>550</v>
      </c>
      <c r="AA1598">
        <v>550</v>
      </c>
      <c r="AB1598">
        <v>550</v>
      </c>
      <c r="AC1598">
        <v>550</v>
      </c>
      <c r="AD1598">
        <v>550</v>
      </c>
      <c r="AE1598">
        <v>550</v>
      </c>
      <c r="AF1598">
        <v>550</v>
      </c>
      <c r="AG1598">
        <v>550</v>
      </c>
      <c r="AH1598">
        <v>550</v>
      </c>
    </row>
    <row r="1599" spans="1:34" x14ac:dyDescent="0.25">
      <c r="A1599" t="s">
        <v>286</v>
      </c>
      <c r="C1599">
        <v>4615.88</v>
      </c>
      <c r="D1599">
        <v>4717.1180000000004</v>
      </c>
      <c r="E1599">
        <v>5038.2120000000004</v>
      </c>
      <c r="F1599">
        <v>5298.8980000000001</v>
      </c>
      <c r="G1599">
        <v>5480.7169999999996</v>
      </c>
      <c r="H1599">
        <v>5319.1610000000001</v>
      </c>
      <c r="I1599">
        <v>5435.241</v>
      </c>
      <c r="J1599">
        <v>5579.0889999999999</v>
      </c>
      <c r="K1599">
        <v>5685.1030000000001</v>
      </c>
      <c r="L1599">
        <v>5760.4780000000001</v>
      </c>
      <c r="M1599">
        <v>5808.42</v>
      </c>
      <c r="N1599">
        <v>5847.9840000000004</v>
      </c>
      <c r="O1599">
        <v>5906.5940000000001</v>
      </c>
      <c r="P1599">
        <v>5984.2150000000001</v>
      </c>
      <c r="Q1599">
        <v>6042.4449999999997</v>
      </c>
      <c r="R1599">
        <v>6113.0010000000002</v>
      </c>
      <c r="S1599">
        <v>6171.9480000000003</v>
      </c>
      <c r="T1599">
        <v>6219.067</v>
      </c>
      <c r="U1599">
        <v>6272.308</v>
      </c>
      <c r="V1599">
        <v>6309.88</v>
      </c>
      <c r="W1599">
        <v>6364.0640000000003</v>
      </c>
      <c r="X1599">
        <v>6431.34</v>
      </c>
      <c r="Y1599">
        <v>6488.3990000000003</v>
      </c>
      <c r="Z1599">
        <v>6534.982</v>
      </c>
      <c r="AA1599">
        <v>6585.02</v>
      </c>
      <c r="AB1599">
        <v>6619.0240000000003</v>
      </c>
      <c r="AC1599">
        <v>6646.5420000000004</v>
      </c>
      <c r="AD1599">
        <v>6698.0550000000003</v>
      </c>
      <c r="AE1599">
        <v>6765.9369999999999</v>
      </c>
      <c r="AF1599">
        <v>6794.2640000000001</v>
      </c>
      <c r="AG1599">
        <v>6841.42</v>
      </c>
      <c r="AH1599">
        <v>6940.652</v>
      </c>
    </row>
    <row r="1601" spans="1:34" x14ac:dyDescent="0.25">
      <c r="A1601" t="s">
        <v>430</v>
      </c>
    </row>
    <row r="1602" spans="1:34" x14ac:dyDescent="0.25">
      <c r="A1602" t="s">
        <v>325</v>
      </c>
      <c r="C1602">
        <v>473.25200000000001</v>
      </c>
      <c r="D1602">
        <v>470.875</v>
      </c>
      <c r="E1602">
        <v>458.24900000000002</v>
      </c>
      <c r="F1602">
        <v>482.80900000000003</v>
      </c>
      <c r="G1602">
        <v>490.774</v>
      </c>
      <c r="H1602">
        <v>484.93200000000002</v>
      </c>
      <c r="I1602">
        <v>493.93400000000003</v>
      </c>
      <c r="J1602">
        <v>505.928</v>
      </c>
      <c r="K1602">
        <v>514.89700000000005</v>
      </c>
      <c r="L1602">
        <v>520.81600000000003</v>
      </c>
      <c r="M1602">
        <v>523.56100000000004</v>
      </c>
      <c r="N1602">
        <v>525.54100000000005</v>
      </c>
      <c r="O1602">
        <v>529.30899999999997</v>
      </c>
      <c r="P1602">
        <v>534.13400000000001</v>
      </c>
      <c r="Q1602">
        <v>538.21699999999998</v>
      </c>
      <c r="R1602">
        <v>543.65800000000002</v>
      </c>
      <c r="S1602">
        <v>548.51800000000003</v>
      </c>
      <c r="T1602">
        <v>551.56200000000001</v>
      </c>
      <c r="U1602">
        <v>555.32500000000005</v>
      </c>
      <c r="V1602">
        <v>557.21299999999997</v>
      </c>
      <c r="W1602">
        <v>560.93499999999995</v>
      </c>
      <c r="X1602">
        <v>566.24</v>
      </c>
      <c r="Y1602">
        <v>570.35400000000004</v>
      </c>
      <c r="Z1602">
        <v>573.53399999999999</v>
      </c>
      <c r="AA1602">
        <v>576.63400000000001</v>
      </c>
      <c r="AB1602">
        <v>578.42499999999995</v>
      </c>
      <c r="AC1602">
        <v>579.33000000000004</v>
      </c>
      <c r="AD1602">
        <v>582.75599999999997</v>
      </c>
      <c r="AE1602">
        <v>587.24800000000005</v>
      </c>
      <c r="AF1602">
        <v>588.03800000000001</v>
      </c>
      <c r="AG1602">
        <v>590.84900000000005</v>
      </c>
      <c r="AH1602">
        <v>598.27499999999998</v>
      </c>
    </row>
    <row r="1603" spans="1:34" x14ac:dyDescent="0.25">
      <c r="A1603" t="s">
        <v>370</v>
      </c>
      <c r="C1603">
        <v>834.58</v>
      </c>
      <c r="D1603">
        <v>816.68499999999995</v>
      </c>
      <c r="E1603">
        <v>843.59100000000001</v>
      </c>
      <c r="F1603">
        <v>914.79</v>
      </c>
      <c r="G1603">
        <v>855.73900000000003</v>
      </c>
      <c r="H1603">
        <v>835.83199999999999</v>
      </c>
      <c r="I1603">
        <v>858.43100000000004</v>
      </c>
      <c r="J1603">
        <v>886.125</v>
      </c>
      <c r="K1603">
        <v>907.74900000000002</v>
      </c>
      <c r="L1603">
        <v>923.726</v>
      </c>
      <c r="M1603">
        <v>934.31799999999998</v>
      </c>
      <c r="N1603">
        <v>943.83399999999995</v>
      </c>
      <c r="O1603">
        <v>957.31600000000003</v>
      </c>
      <c r="P1603">
        <v>973.9</v>
      </c>
      <c r="Q1603">
        <v>988.90300000000002</v>
      </c>
      <c r="R1603">
        <v>1007.1130000000001</v>
      </c>
      <c r="S1603">
        <v>1024.796</v>
      </c>
      <c r="T1603">
        <v>1039.1590000000001</v>
      </c>
      <c r="U1603">
        <v>1054.316</v>
      </c>
      <c r="V1603">
        <v>1066.556</v>
      </c>
      <c r="W1603">
        <v>1080.825</v>
      </c>
      <c r="X1603">
        <v>1098.6489999999999</v>
      </c>
      <c r="Y1603">
        <v>1115.26</v>
      </c>
      <c r="Z1603">
        <v>1129.2180000000001</v>
      </c>
      <c r="AA1603">
        <v>1142.3320000000001</v>
      </c>
      <c r="AB1603">
        <v>1152.346</v>
      </c>
      <c r="AC1603">
        <v>1160.819</v>
      </c>
      <c r="AD1603">
        <v>1175.107</v>
      </c>
      <c r="AE1603">
        <v>1192.4870000000001</v>
      </c>
      <c r="AF1603">
        <v>1201.8989999999999</v>
      </c>
      <c r="AG1603">
        <v>1215.8820000000001</v>
      </c>
      <c r="AH1603">
        <v>1240.2170000000001</v>
      </c>
    </row>
    <row r="1604" spans="1:34" x14ac:dyDescent="0.25">
      <c r="A1604" t="s">
        <v>333</v>
      </c>
      <c r="C1604">
        <v>2.137</v>
      </c>
      <c r="D1604">
        <v>2.0230000000000001</v>
      </c>
      <c r="E1604">
        <v>1.97</v>
      </c>
      <c r="F1604">
        <v>1.9239999999999999</v>
      </c>
      <c r="G1604">
        <v>1.78</v>
      </c>
      <c r="H1604">
        <v>1.776</v>
      </c>
      <c r="I1604">
        <v>1.784</v>
      </c>
      <c r="J1604">
        <v>1.7909999999999999</v>
      </c>
      <c r="K1604">
        <v>1.792</v>
      </c>
      <c r="L1604">
        <v>1.788</v>
      </c>
      <c r="M1604">
        <v>1.7809999999999999</v>
      </c>
      <c r="N1604">
        <v>1.77</v>
      </c>
      <c r="O1604">
        <v>1.7569999999999999</v>
      </c>
      <c r="P1604">
        <v>1.744</v>
      </c>
      <c r="Q1604">
        <v>1.7290000000000001</v>
      </c>
      <c r="R1604">
        <v>1.712</v>
      </c>
      <c r="S1604">
        <v>1.6919999999999999</v>
      </c>
      <c r="T1604">
        <v>1.671</v>
      </c>
      <c r="U1604">
        <v>1.65</v>
      </c>
      <c r="V1604">
        <v>1.627</v>
      </c>
      <c r="W1604">
        <v>1.6060000000000001</v>
      </c>
      <c r="X1604">
        <v>1.5880000000000001</v>
      </c>
      <c r="Y1604">
        <v>1.57</v>
      </c>
      <c r="Z1604">
        <v>1.5509999999999999</v>
      </c>
      <c r="AA1604">
        <v>1.5309999999999999</v>
      </c>
      <c r="AB1604">
        <v>1.512</v>
      </c>
      <c r="AC1604">
        <v>1.4910000000000001</v>
      </c>
      <c r="AD1604">
        <v>1.4730000000000001</v>
      </c>
      <c r="AE1604">
        <v>1.4570000000000001</v>
      </c>
      <c r="AF1604">
        <v>1.4379999999999999</v>
      </c>
      <c r="AG1604">
        <v>1.42</v>
      </c>
      <c r="AH1604">
        <v>1.409</v>
      </c>
    </row>
    <row r="1605" spans="1:34" x14ac:dyDescent="0.25">
      <c r="A1605" t="s">
        <v>330</v>
      </c>
      <c r="C1605">
        <v>1370.768</v>
      </c>
      <c r="D1605">
        <v>1373.6020000000001</v>
      </c>
      <c r="E1605">
        <v>1345.742</v>
      </c>
      <c r="F1605">
        <v>1417.83</v>
      </c>
      <c r="G1605">
        <v>1353.3869999999999</v>
      </c>
      <c r="H1605">
        <v>1316.183</v>
      </c>
      <c r="I1605">
        <v>1348.97</v>
      </c>
      <c r="J1605">
        <v>1391.556</v>
      </c>
      <c r="K1605">
        <v>1426.951</v>
      </c>
      <c r="L1605">
        <v>1453.72</v>
      </c>
      <c r="M1605">
        <v>1470.9860000000001</v>
      </c>
      <c r="N1605">
        <v>1486.5039999999999</v>
      </c>
      <c r="O1605">
        <v>1507.559</v>
      </c>
      <c r="P1605">
        <v>1531.194</v>
      </c>
      <c r="Q1605">
        <v>1552.1220000000001</v>
      </c>
      <c r="R1605">
        <v>1576.71</v>
      </c>
      <c r="S1605">
        <v>1599.0239999999999</v>
      </c>
      <c r="T1605">
        <v>1616.223</v>
      </c>
      <c r="U1605">
        <v>1635.761</v>
      </c>
      <c r="V1605">
        <v>1649.4570000000001</v>
      </c>
      <c r="W1605">
        <v>1669.8219999999999</v>
      </c>
      <c r="X1605">
        <v>1695.0170000000001</v>
      </c>
      <c r="Y1605">
        <v>1715.9359999999999</v>
      </c>
      <c r="Z1605">
        <v>1734.973</v>
      </c>
      <c r="AA1605">
        <v>1754.546</v>
      </c>
      <c r="AB1605">
        <v>1769.73</v>
      </c>
      <c r="AC1605">
        <v>1782.5440000000001</v>
      </c>
      <c r="AD1605">
        <v>1803.337</v>
      </c>
      <c r="AE1605">
        <v>1827.4649999999999</v>
      </c>
      <c r="AF1605">
        <v>1839.5619999999999</v>
      </c>
      <c r="AG1605">
        <v>1858.6320000000001</v>
      </c>
      <c r="AH1605">
        <v>1892.8630000000001</v>
      </c>
    </row>
    <row r="1606" spans="1:34" x14ac:dyDescent="0.25">
      <c r="A1606" t="s">
        <v>429</v>
      </c>
      <c r="C1606">
        <v>1196.7080000000001</v>
      </c>
      <c r="D1606">
        <v>1222.528</v>
      </c>
      <c r="E1606">
        <v>1270.6120000000001</v>
      </c>
      <c r="F1606">
        <v>1309.9069999999999</v>
      </c>
      <c r="G1606">
        <v>1302.114</v>
      </c>
      <c r="H1606">
        <v>1289.3910000000001</v>
      </c>
      <c r="I1606">
        <v>1327.9760000000001</v>
      </c>
      <c r="J1606">
        <v>1373.673</v>
      </c>
      <c r="K1606">
        <v>1409.2339999999999</v>
      </c>
      <c r="L1606">
        <v>1435.7280000000001</v>
      </c>
      <c r="M1606">
        <v>1456.068</v>
      </c>
      <c r="N1606">
        <v>1473.4749999999999</v>
      </c>
      <c r="O1606">
        <v>1495.6320000000001</v>
      </c>
      <c r="P1606">
        <v>1528.498</v>
      </c>
      <c r="Q1606">
        <v>1551.8530000000001</v>
      </c>
      <c r="R1606">
        <v>1580.442</v>
      </c>
      <c r="S1606">
        <v>1607.6769999999999</v>
      </c>
      <c r="T1606">
        <v>1630.527</v>
      </c>
      <c r="U1606">
        <v>1654.354</v>
      </c>
      <c r="V1606">
        <v>1676.3489999999999</v>
      </c>
      <c r="W1606">
        <v>1696.97</v>
      </c>
      <c r="X1606">
        <v>1722.174</v>
      </c>
      <c r="Y1606">
        <v>1746.825</v>
      </c>
      <c r="Z1606">
        <v>1766.2470000000001</v>
      </c>
      <c r="AA1606">
        <v>1782.866</v>
      </c>
      <c r="AB1606">
        <v>1795.001</v>
      </c>
      <c r="AC1606">
        <v>1805.2539999999999</v>
      </c>
      <c r="AD1606">
        <v>1824.2819999999999</v>
      </c>
      <c r="AE1606">
        <v>1848.6980000000001</v>
      </c>
      <c r="AF1606">
        <v>1862.4010000000001</v>
      </c>
      <c r="AG1606">
        <v>1882.3420000000001</v>
      </c>
      <c r="AH1606">
        <v>1916.963</v>
      </c>
    </row>
    <row r="1607" spans="1:34" x14ac:dyDescent="0.25">
      <c r="A1607" t="s">
        <v>428</v>
      </c>
      <c r="C1607">
        <v>3004.8180000000002</v>
      </c>
      <c r="D1607">
        <v>3143.1019999999999</v>
      </c>
      <c r="E1607">
        <v>3414.4279999999999</v>
      </c>
      <c r="F1607">
        <v>3699.2979999999998</v>
      </c>
      <c r="G1607">
        <v>3811.44</v>
      </c>
      <c r="H1607">
        <v>3705.0219999999999</v>
      </c>
      <c r="I1607">
        <v>3792.6979999999999</v>
      </c>
      <c r="J1607">
        <v>3903.1030000000001</v>
      </c>
      <c r="K1607">
        <v>3983.5639999999999</v>
      </c>
      <c r="L1607">
        <v>4041.4490000000001</v>
      </c>
      <c r="M1607">
        <v>4076.2080000000001</v>
      </c>
      <c r="N1607">
        <v>4104.982</v>
      </c>
      <c r="O1607">
        <v>4149.2160000000003</v>
      </c>
      <c r="P1607">
        <v>4203.3410000000003</v>
      </c>
      <c r="Q1607">
        <v>4247.7929999999997</v>
      </c>
      <c r="R1607">
        <v>4300.8580000000002</v>
      </c>
      <c r="S1607">
        <v>4343.9669999999996</v>
      </c>
      <c r="T1607">
        <v>4378.1719999999996</v>
      </c>
      <c r="U1607">
        <v>4418.3739999999998</v>
      </c>
      <c r="V1607">
        <v>4444.3630000000003</v>
      </c>
      <c r="W1607">
        <v>4490.1049999999996</v>
      </c>
      <c r="X1607">
        <v>4546.6409999999996</v>
      </c>
      <c r="Y1607">
        <v>4592.902</v>
      </c>
      <c r="Z1607">
        <v>4632.9579999999996</v>
      </c>
      <c r="AA1607">
        <v>4679.7749999999996</v>
      </c>
      <c r="AB1607">
        <v>4714.4120000000003</v>
      </c>
      <c r="AC1607">
        <v>4744.3729999999996</v>
      </c>
      <c r="AD1607">
        <v>4791.9690000000001</v>
      </c>
      <c r="AE1607">
        <v>4851.83</v>
      </c>
      <c r="AF1607">
        <v>4879.9380000000001</v>
      </c>
      <c r="AG1607">
        <v>4923.0370000000003</v>
      </c>
      <c r="AH1607">
        <v>5008.1989999999996</v>
      </c>
    </row>
    <row r="1608" spans="1:34" x14ac:dyDescent="0.25">
      <c r="A1608" t="s">
        <v>427</v>
      </c>
      <c r="C1608">
        <v>630.78</v>
      </c>
      <c r="D1608">
        <v>571.61800000000005</v>
      </c>
      <c r="E1608">
        <v>571.71199999999999</v>
      </c>
      <c r="F1608">
        <v>524.298</v>
      </c>
      <c r="G1608">
        <v>594.91700000000003</v>
      </c>
      <c r="H1608">
        <v>550</v>
      </c>
      <c r="I1608">
        <v>550</v>
      </c>
      <c r="J1608">
        <v>550</v>
      </c>
      <c r="K1608">
        <v>550</v>
      </c>
      <c r="L1608">
        <v>550</v>
      </c>
      <c r="M1608">
        <v>550</v>
      </c>
      <c r="N1608">
        <v>550</v>
      </c>
      <c r="O1608">
        <v>550</v>
      </c>
      <c r="P1608">
        <v>550</v>
      </c>
      <c r="Q1608">
        <v>550</v>
      </c>
      <c r="R1608">
        <v>550</v>
      </c>
      <c r="S1608">
        <v>550</v>
      </c>
      <c r="T1608">
        <v>550</v>
      </c>
      <c r="U1608">
        <v>550</v>
      </c>
      <c r="V1608">
        <v>550</v>
      </c>
      <c r="W1608">
        <v>550</v>
      </c>
      <c r="X1608">
        <v>550</v>
      </c>
      <c r="Y1608">
        <v>550</v>
      </c>
      <c r="Z1608">
        <v>550</v>
      </c>
      <c r="AA1608">
        <v>550</v>
      </c>
      <c r="AB1608">
        <v>550</v>
      </c>
      <c r="AC1608">
        <v>550</v>
      </c>
      <c r="AD1608">
        <v>550</v>
      </c>
      <c r="AE1608">
        <v>550</v>
      </c>
      <c r="AF1608">
        <v>550</v>
      </c>
      <c r="AG1608">
        <v>550</v>
      </c>
      <c r="AH1608">
        <v>550</v>
      </c>
    </row>
    <row r="1609" spans="1:34" x14ac:dyDescent="0.25">
      <c r="A1609" t="s">
        <v>426</v>
      </c>
      <c r="C1609">
        <v>7513.0420000000004</v>
      </c>
      <c r="D1609">
        <v>7600.4340000000002</v>
      </c>
      <c r="E1609">
        <v>7906.3029999999999</v>
      </c>
      <c r="F1609">
        <v>8350.8549999999996</v>
      </c>
      <c r="G1609">
        <v>8410.152</v>
      </c>
      <c r="H1609">
        <v>8183.1360000000004</v>
      </c>
      <c r="I1609">
        <v>8373.7939999999999</v>
      </c>
      <c r="J1609">
        <v>8612.1759999999995</v>
      </c>
      <c r="K1609">
        <v>8794.1869999999999</v>
      </c>
      <c r="L1609">
        <v>8927.2270000000008</v>
      </c>
      <c r="M1609">
        <v>9012.9220000000005</v>
      </c>
      <c r="N1609">
        <v>9086.107</v>
      </c>
      <c r="O1609">
        <v>9190.7880000000005</v>
      </c>
      <c r="P1609">
        <v>9322.8109999999997</v>
      </c>
      <c r="Q1609">
        <v>9430.6170000000002</v>
      </c>
      <c r="R1609">
        <v>9560.4940000000006</v>
      </c>
      <c r="S1609">
        <v>9675.6740000000009</v>
      </c>
      <c r="T1609">
        <v>9767.3140000000003</v>
      </c>
      <c r="U1609">
        <v>9869.7790000000005</v>
      </c>
      <c r="V1609">
        <v>9945.5640000000003</v>
      </c>
      <c r="W1609">
        <v>10050.263000000001</v>
      </c>
      <c r="X1609">
        <v>10180.308999999999</v>
      </c>
      <c r="Y1609">
        <v>10292.848</v>
      </c>
      <c r="Z1609">
        <v>10388.48</v>
      </c>
      <c r="AA1609">
        <v>10487.683999999999</v>
      </c>
      <c r="AB1609">
        <v>10561.427</v>
      </c>
      <c r="AC1609">
        <v>10623.812</v>
      </c>
      <c r="AD1609">
        <v>10728.924999999999</v>
      </c>
      <c r="AE1609">
        <v>10859.183999999999</v>
      </c>
      <c r="AF1609">
        <v>10923.276</v>
      </c>
      <c r="AG1609">
        <v>11022.163</v>
      </c>
      <c r="AH1609">
        <v>11207.928</v>
      </c>
    </row>
    <row r="1611" spans="1:34" x14ac:dyDescent="0.25">
      <c r="A1611" t="s">
        <v>336</v>
      </c>
    </row>
    <row r="1613" spans="1:34" x14ac:dyDescent="0.25">
      <c r="A1613" t="s">
        <v>335</v>
      </c>
    </row>
    <row r="1614" spans="1:34" x14ac:dyDescent="0.25">
      <c r="A1614" t="s">
        <v>325</v>
      </c>
      <c r="C1614">
        <v>3.6</v>
      </c>
      <c r="D1614">
        <v>2.2999999999999998</v>
      </c>
      <c r="E1614">
        <v>5.2</v>
      </c>
      <c r="F1614">
        <v>10.1</v>
      </c>
      <c r="G1614">
        <v>5.9</v>
      </c>
      <c r="H1614">
        <v>6.2</v>
      </c>
      <c r="I1614">
        <v>6.6</v>
      </c>
      <c r="J1614">
        <v>7.2</v>
      </c>
      <c r="K1614">
        <v>7.9</v>
      </c>
      <c r="L1614">
        <v>8.6999999999999993</v>
      </c>
      <c r="M1614">
        <v>9.1</v>
      </c>
      <c r="N1614">
        <v>9.5</v>
      </c>
      <c r="O1614">
        <v>10.1</v>
      </c>
      <c r="P1614">
        <v>10.7</v>
      </c>
      <c r="Q1614">
        <v>11</v>
      </c>
      <c r="R1614">
        <v>11.5</v>
      </c>
      <c r="S1614">
        <v>12.2</v>
      </c>
      <c r="T1614">
        <v>12.3</v>
      </c>
      <c r="U1614">
        <v>12.4</v>
      </c>
      <c r="V1614">
        <v>12.7</v>
      </c>
      <c r="W1614">
        <v>12.4</v>
      </c>
      <c r="X1614">
        <v>13</v>
      </c>
      <c r="Y1614">
        <v>13.4</v>
      </c>
      <c r="Z1614">
        <v>13.5</v>
      </c>
      <c r="AA1614">
        <v>13.6</v>
      </c>
      <c r="AB1614">
        <v>13.5</v>
      </c>
      <c r="AC1614">
        <v>13.8</v>
      </c>
      <c r="AD1614">
        <v>16</v>
      </c>
      <c r="AE1614">
        <v>16.3</v>
      </c>
      <c r="AF1614">
        <v>16.399999999999999</v>
      </c>
      <c r="AG1614">
        <v>16.7</v>
      </c>
      <c r="AH1614">
        <v>17.399999999999999</v>
      </c>
    </row>
    <row r="1615" spans="1:34" x14ac:dyDescent="0.25">
      <c r="A1615" t="s">
        <v>334</v>
      </c>
      <c r="C1615">
        <v>1208.3</v>
      </c>
      <c r="D1615">
        <v>1157.9000000000001</v>
      </c>
      <c r="E1615">
        <v>1157.5999999999999</v>
      </c>
      <c r="F1615">
        <v>1267.2</v>
      </c>
      <c r="G1615">
        <v>1158.7</v>
      </c>
      <c r="H1615">
        <v>1213.7</v>
      </c>
      <c r="I1615">
        <v>1269.8</v>
      </c>
      <c r="J1615">
        <v>1354.9</v>
      </c>
      <c r="K1615">
        <v>1418.4</v>
      </c>
      <c r="L1615">
        <v>1463.9</v>
      </c>
      <c r="M1615">
        <v>1476.2</v>
      </c>
      <c r="N1615">
        <v>1484.3</v>
      </c>
      <c r="O1615">
        <v>1494.4</v>
      </c>
      <c r="P1615">
        <v>1506.8</v>
      </c>
      <c r="Q1615">
        <v>1517.3</v>
      </c>
      <c r="R1615">
        <v>1534.4</v>
      </c>
      <c r="S1615">
        <v>1553.3</v>
      </c>
      <c r="T1615">
        <v>1575.1</v>
      </c>
      <c r="U1615">
        <v>1597.6</v>
      </c>
      <c r="V1615">
        <v>1612.6</v>
      </c>
      <c r="W1615">
        <v>1643.1</v>
      </c>
      <c r="X1615">
        <v>1666.4</v>
      </c>
      <c r="Y1615">
        <v>1691</v>
      </c>
      <c r="Z1615">
        <v>1718</v>
      </c>
      <c r="AA1615">
        <v>1749.9</v>
      </c>
      <c r="AB1615">
        <v>1777.2</v>
      </c>
      <c r="AC1615">
        <v>1802.2</v>
      </c>
      <c r="AD1615">
        <v>1832.1</v>
      </c>
      <c r="AE1615">
        <v>1866.2</v>
      </c>
      <c r="AF1615">
        <v>1893.5</v>
      </c>
      <c r="AG1615">
        <v>1928.1</v>
      </c>
      <c r="AH1615">
        <v>1970.7</v>
      </c>
    </row>
    <row r="1616" spans="1:34" x14ac:dyDescent="0.25">
      <c r="A1616" t="s">
        <v>333</v>
      </c>
      <c r="C1616">
        <v>47.4</v>
      </c>
      <c r="D1616">
        <v>34.4</v>
      </c>
      <c r="E1616">
        <v>36.1</v>
      </c>
      <c r="F1616">
        <v>35.4</v>
      </c>
      <c r="G1616">
        <v>33.200000000000003</v>
      </c>
      <c r="H1616">
        <v>33.6</v>
      </c>
      <c r="I1616">
        <v>34.1</v>
      </c>
      <c r="J1616">
        <v>34.5</v>
      </c>
      <c r="K1616">
        <v>35</v>
      </c>
      <c r="L1616">
        <v>35.299999999999997</v>
      </c>
      <c r="M1616">
        <v>35.700000000000003</v>
      </c>
      <c r="N1616">
        <v>36</v>
      </c>
      <c r="O1616">
        <v>36.200000000000003</v>
      </c>
      <c r="P1616">
        <v>36.4</v>
      </c>
      <c r="Q1616">
        <v>36.6</v>
      </c>
      <c r="R1616">
        <v>36.700000000000003</v>
      </c>
      <c r="S1616">
        <v>36.700000000000003</v>
      </c>
      <c r="T1616">
        <v>36.700000000000003</v>
      </c>
      <c r="U1616">
        <v>36.700000000000003</v>
      </c>
      <c r="V1616">
        <v>36.700000000000003</v>
      </c>
      <c r="W1616">
        <v>36.6</v>
      </c>
      <c r="X1616">
        <v>36.6</v>
      </c>
      <c r="Y1616">
        <v>36.6</v>
      </c>
      <c r="Z1616">
        <v>36.6</v>
      </c>
      <c r="AA1616">
        <v>36.6</v>
      </c>
      <c r="AB1616">
        <v>36.6</v>
      </c>
      <c r="AC1616">
        <v>36.6</v>
      </c>
      <c r="AD1616">
        <v>36.6</v>
      </c>
      <c r="AE1616">
        <v>36.6</v>
      </c>
      <c r="AF1616">
        <v>36.5</v>
      </c>
      <c r="AG1616">
        <v>36.5</v>
      </c>
      <c r="AH1616">
        <v>36.5</v>
      </c>
    </row>
    <row r="1617" spans="1:34" x14ac:dyDescent="0.25">
      <c r="A1617" t="s">
        <v>332</v>
      </c>
      <c r="C1617">
        <v>3.8</v>
      </c>
      <c r="D1617">
        <v>3.3</v>
      </c>
      <c r="E1617">
        <v>4.5999999999999996</v>
      </c>
      <c r="F1617">
        <v>5.0999999999999996</v>
      </c>
      <c r="G1617">
        <v>5.2</v>
      </c>
      <c r="H1617">
        <v>3.7</v>
      </c>
      <c r="I1617">
        <v>3.1</v>
      </c>
      <c r="J1617">
        <v>2.4</v>
      </c>
      <c r="K1617">
        <v>1.9</v>
      </c>
      <c r="L1617">
        <v>1.6</v>
      </c>
      <c r="M1617">
        <v>1.6</v>
      </c>
      <c r="N1617">
        <v>1.6</v>
      </c>
      <c r="O1617">
        <v>1.6</v>
      </c>
      <c r="P1617">
        <v>1.7</v>
      </c>
      <c r="Q1617">
        <v>1.7</v>
      </c>
      <c r="R1617">
        <v>1.8</v>
      </c>
      <c r="S1617">
        <v>1.9</v>
      </c>
      <c r="T1617">
        <v>1.9</v>
      </c>
      <c r="U1617">
        <v>1.9</v>
      </c>
      <c r="V1617">
        <v>2</v>
      </c>
      <c r="W1617">
        <v>2</v>
      </c>
      <c r="X1617">
        <v>2</v>
      </c>
      <c r="Y1617">
        <v>2.1</v>
      </c>
      <c r="Z1617">
        <v>2.1</v>
      </c>
      <c r="AA1617">
        <v>2.1</v>
      </c>
      <c r="AB1617">
        <v>2.1</v>
      </c>
      <c r="AC1617">
        <v>2.1</v>
      </c>
      <c r="AD1617">
        <v>2.1</v>
      </c>
      <c r="AE1617">
        <v>2.1</v>
      </c>
      <c r="AF1617">
        <v>2.1</v>
      </c>
      <c r="AG1617">
        <v>2.1</v>
      </c>
      <c r="AH1617">
        <v>2.1</v>
      </c>
    </row>
    <row r="1618" spans="1:34" x14ac:dyDescent="0.25">
      <c r="A1618" t="s">
        <v>331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25">
      <c r="A1619" t="s">
        <v>330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25">
      <c r="A1620" t="s">
        <v>288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25">
      <c r="A1621" t="s">
        <v>287</v>
      </c>
      <c r="C1621">
        <v>371.4</v>
      </c>
      <c r="D1621">
        <v>414.5</v>
      </c>
      <c r="E1621">
        <v>299.39999999999998</v>
      </c>
      <c r="F1621">
        <v>375.6</v>
      </c>
      <c r="G1621">
        <v>246</v>
      </c>
      <c r="H1621">
        <v>194.8</v>
      </c>
      <c r="I1621">
        <v>189.9</v>
      </c>
      <c r="J1621">
        <v>166.1</v>
      </c>
      <c r="K1621">
        <v>146.9</v>
      </c>
      <c r="L1621">
        <v>134.4</v>
      </c>
      <c r="M1621">
        <v>144.30000000000001</v>
      </c>
      <c r="N1621">
        <v>156.30000000000001</v>
      </c>
      <c r="O1621">
        <v>170.9</v>
      </c>
      <c r="P1621">
        <v>186</v>
      </c>
      <c r="Q1621">
        <v>202.6</v>
      </c>
      <c r="R1621">
        <v>216</v>
      </c>
      <c r="S1621">
        <v>226</v>
      </c>
      <c r="T1621">
        <v>228.3</v>
      </c>
      <c r="U1621">
        <v>232.5</v>
      </c>
      <c r="V1621">
        <v>241.2</v>
      </c>
      <c r="W1621">
        <v>239.1</v>
      </c>
      <c r="X1621">
        <v>250.3</v>
      </c>
      <c r="Y1621">
        <v>257.10000000000002</v>
      </c>
      <c r="Z1621">
        <v>259.8</v>
      </c>
      <c r="AA1621">
        <v>257.8</v>
      </c>
      <c r="AB1621">
        <v>257.39999999999998</v>
      </c>
      <c r="AC1621">
        <v>258.3</v>
      </c>
      <c r="AD1621">
        <v>261.7</v>
      </c>
      <c r="AE1621">
        <v>262.8</v>
      </c>
      <c r="AF1621">
        <v>260.60000000000002</v>
      </c>
      <c r="AG1621">
        <v>258.5</v>
      </c>
      <c r="AH1621">
        <v>262</v>
      </c>
    </row>
    <row r="1622" spans="1:34" x14ac:dyDescent="0.25">
      <c r="A1622" t="s">
        <v>286</v>
      </c>
      <c r="C1622">
        <v>1634.4</v>
      </c>
      <c r="D1622">
        <v>1612.3</v>
      </c>
      <c r="E1622">
        <v>1502.9</v>
      </c>
      <c r="F1622">
        <v>1693.5</v>
      </c>
      <c r="G1622">
        <v>1448.9</v>
      </c>
      <c r="H1622">
        <v>1452</v>
      </c>
      <c r="I1622">
        <v>1503.5</v>
      </c>
      <c r="J1622">
        <v>1565.2</v>
      </c>
      <c r="K1622">
        <v>1610.1</v>
      </c>
      <c r="L1622">
        <v>1644</v>
      </c>
      <c r="M1622">
        <v>1666.8</v>
      </c>
      <c r="N1622">
        <v>1687.6</v>
      </c>
      <c r="O1622">
        <v>1713.2</v>
      </c>
      <c r="P1622">
        <v>1741.7</v>
      </c>
      <c r="Q1622">
        <v>1769.2</v>
      </c>
      <c r="R1622">
        <v>1800.4</v>
      </c>
      <c r="S1622">
        <v>1830</v>
      </c>
      <c r="T1622">
        <v>1854.2</v>
      </c>
      <c r="U1622">
        <v>1881.2</v>
      </c>
      <c r="V1622">
        <v>1905.1</v>
      </c>
      <c r="W1622">
        <v>1933.3</v>
      </c>
      <c r="X1622">
        <v>1968.5</v>
      </c>
      <c r="Y1622">
        <v>2000.2</v>
      </c>
      <c r="Z1622">
        <v>2030</v>
      </c>
      <c r="AA1622">
        <v>2060</v>
      </c>
      <c r="AB1622">
        <v>2086.9</v>
      </c>
      <c r="AC1622">
        <v>2113</v>
      </c>
      <c r="AD1622">
        <v>2148.4</v>
      </c>
      <c r="AE1622">
        <v>2183.9</v>
      </c>
      <c r="AF1622">
        <v>2209.1999999999998</v>
      </c>
      <c r="AG1622">
        <v>2241.8000000000002</v>
      </c>
      <c r="AH1622">
        <v>2288.6999999999998</v>
      </c>
    </row>
    <row r="1625" spans="1:34" x14ac:dyDescent="0.25">
      <c r="A1625" t="s">
        <v>328</v>
      </c>
    </row>
    <row r="1626" spans="1:34" x14ac:dyDescent="0.25">
      <c r="A1626" t="s">
        <v>294</v>
      </c>
      <c r="C1626">
        <v>65.7</v>
      </c>
      <c r="D1626">
        <v>61.7</v>
      </c>
      <c r="E1626">
        <v>60</v>
      </c>
      <c r="F1626">
        <v>65.3</v>
      </c>
      <c r="G1626">
        <v>57.4</v>
      </c>
      <c r="H1626">
        <v>62.6</v>
      </c>
      <c r="I1626">
        <v>68.2</v>
      </c>
      <c r="J1626">
        <v>76</v>
      </c>
      <c r="K1626">
        <v>82.4</v>
      </c>
      <c r="L1626">
        <v>87.1</v>
      </c>
      <c r="M1626">
        <v>88.4</v>
      </c>
      <c r="N1626">
        <v>89.2</v>
      </c>
      <c r="O1626">
        <v>90.2</v>
      </c>
      <c r="P1626">
        <v>91.2</v>
      </c>
      <c r="Q1626">
        <v>92</v>
      </c>
      <c r="R1626">
        <v>93.3</v>
      </c>
      <c r="S1626">
        <v>94.7</v>
      </c>
      <c r="T1626">
        <v>96.2</v>
      </c>
      <c r="U1626">
        <v>97.8</v>
      </c>
      <c r="V1626">
        <v>98.6</v>
      </c>
      <c r="W1626">
        <v>100.9</v>
      </c>
      <c r="X1626">
        <v>102.4</v>
      </c>
      <c r="Y1626">
        <v>104</v>
      </c>
      <c r="Z1626">
        <v>105.8</v>
      </c>
      <c r="AA1626">
        <v>108.1</v>
      </c>
      <c r="AB1626">
        <v>109.8</v>
      </c>
      <c r="AC1626">
        <v>111.3</v>
      </c>
      <c r="AD1626">
        <v>113.4</v>
      </c>
      <c r="AE1626">
        <v>115.8</v>
      </c>
      <c r="AF1626">
        <v>117.6</v>
      </c>
      <c r="AG1626">
        <v>120</v>
      </c>
      <c r="AH1626">
        <v>123.2</v>
      </c>
    </row>
    <row r="1627" spans="1:34" x14ac:dyDescent="0.25">
      <c r="A1627" t="s">
        <v>293</v>
      </c>
      <c r="C1627">
        <v>0.3</v>
      </c>
      <c r="D1627">
        <v>0.2</v>
      </c>
      <c r="E1627">
        <v>0.2</v>
      </c>
      <c r="F1627">
        <v>0.2</v>
      </c>
      <c r="G1627">
        <v>0.2</v>
      </c>
      <c r="H1627">
        <v>0.2</v>
      </c>
      <c r="I1627">
        <v>0.2</v>
      </c>
      <c r="J1627">
        <v>0.2</v>
      </c>
      <c r="K1627">
        <v>0.2</v>
      </c>
      <c r="L1627">
        <v>0.2</v>
      </c>
      <c r="M1627">
        <v>0.2</v>
      </c>
      <c r="N1627">
        <v>0.2</v>
      </c>
      <c r="O1627">
        <v>0.2</v>
      </c>
      <c r="P1627">
        <v>0.2</v>
      </c>
      <c r="Q1627">
        <v>0.2</v>
      </c>
      <c r="R1627">
        <v>0.2</v>
      </c>
      <c r="S1627">
        <v>0.2</v>
      </c>
      <c r="T1627">
        <v>0.2</v>
      </c>
      <c r="U1627">
        <v>0.2</v>
      </c>
      <c r="V1627">
        <v>0.2</v>
      </c>
      <c r="W1627">
        <v>0.2</v>
      </c>
      <c r="X1627">
        <v>0.2</v>
      </c>
      <c r="Y1627">
        <v>0.2</v>
      </c>
      <c r="Z1627">
        <v>0.2</v>
      </c>
      <c r="AA1627">
        <v>0.2</v>
      </c>
      <c r="AB1627">
        <v>0.2</v>
      </c>
      <c r="AC1627">
        <v>0.2</v>
      </c>
      <c r="AD1627">
        <v>0.2</v>
      </c>
      <c r="AE1627">
        <v>0.2</v>
      </c>
      <c r="AF1627">
        <v>0.2</v>
      </c>
      <c r="AG1627">
        <v>0.2</v>
      </c>
      <c r="AH1627">
        <v>0.2</v>
      </c>
    </row>
    <row r="1628" spans="1:34" x14ac:dyDescent="0.25">
      <c r="A1628" t="s">
        <v>326</v>
      </c>
      <c r="C1628">
        <v>0.2</v>
      </c>
      <c r="D1628">
        <v>0.3</v>
      </c>
      <c r="E1628">
        <v>0.3</v>
      </c>
      <c r="F1628">
        <v>0.3</v>
      </c>
      <c r="G1628">
        <v>0.3</v>
      </c>
      <c r="H1628">
        <v>0.2</v>
      </c>
      <c r="I1628">
        <v>0.2</v>
      </c>
      <c r="J1628">
        <v>0.2</v>
      </c>
      <c r="K1628">
        <v>0.1</v>
      </c>
      <c r="L1628">
        <v>0.1</v>
      </c>
      <c r="M1628">
        <v>0.1</v>
      </c>
      <c r="N1628">
        <v>0.1</v>
      </c>
      <c r="O1628">
        <v>0.1</v>
      </c>
      <c r="P1628">
        <v>0.1</v>
      </c>
      <c r="Q1628">
        <v>0.1</v>
      </c>
      <c r="R1628">
        <v>0.1</v>
      </c>
      <c r="S1628">
        <v>0.1</v>
      </c>
      <c r="T1628">
        <v>0.1</v>
      </c>
      <c r="U1628">
        <v>0.1</v>
      </c>
      <c r="V1628">
        <v>0.1</v>
      </c>
      <c r="W1628">
        <v>0.1</v>
      </c>
      <c r="X1628">
        <v>0.2</v>
      </c>
      <c r="Y1628">
        <v>0.2</v>
      </c>
      <c r="Z1628">
        <v>0.2</v>
      </c>
      <c r="AA1628">
        <v>0.2</v>
      </c>
      <c r="AB1628">
        <v>0.2</v>
      </c>
      <c r="AC1628">
        <v>0.2</v>
      </c>
      <c r="AD1628">
        <v>0.2</v>
      </c>
      <c r="AE1628">
        <v>0.2</v>
      </c>
      <c r="AF1628">
        <v>0.2</v>
      </c>
      <c r="AG1628">
        <v>0.1</v>
      </c>
      <c r="AH1628">
        <v>0.2</v>
      </c>
    </row>
    <row r="1629" spans="1:34" x14ac:dyDescent="0.25">
      <c r="A1629" t="s">
        <v>291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</row>
    <row r="1630" spans="1:34" x14ac:dyDescent="0.25">
      <c r="A1630" t="s">
        <v>290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</row>
    <row r="1631" spans="1:34" x14ac:dyDescent="0.25">
      <c r="A1631" t="s">
        <v>325</v>
      </c>
      <c r="C1631">
        <v>0.5</v>
      </c>
      <c r="D1631">
        <v>0.3</v>
      </c>
      <c r="E1631">
        <v>0.8</v>
      </c>
      <c r="F1631">
        <v>1.5</v>
      </c>
      <c r="G1631">
        <v>0.9</v>
      </c>
      <c r="H1631">
        <v>0.9</v>
      </c>
      <c r="I1631">
        <v>0.9</v>
      </c>
      <c r="J1631">
        <v>1</v>
      </c>
      <c r="K1631">
        <v>1.1000000000000001</v>
      </c>
      <c r="L1631">
        <v>1.2</v>
      </c>
      <c r="M1631">
        <v>1.3</v>
      </c>
      <c r="N1631">
        <v>1.4</v>
      </c>
      <c r="O1631">
        <v>1.4</v>
      </c>
      <c r="P1631">
        <v>1.5</v>
      </c>
      <c r="Q1631">
        <v>1.6</v>
      </c>
      <c r="R1631">
        <v>1.7</v>
      </c>
      <c r="S1631">
        <v>1.8</v>
      </c>
      <c r="T1631">
        <v>1.8</v>
      </c>
      <c r="U1631">
        <v>1.8</v>
      </c>
      <c r="V1631">
        <v>1.8</v>
      </c>
      <c r="W1631">
        <v>1.8</v>
      </c>
      <c r="X1631">
        <v>1.9</v>
      </c>
      <c r="Y1631">
        <v>1.9</v>
      </c>
      <c r="Z1631">
        <v>1.9</v>
      </c>
      <c r="AA1631">
        <v>2</v>
      </c>
      <c r="AB1631">
        <v>1.9</v>
      </c>
      <c r="AC1631">
        <v>2</v>
      </c>
      <c r="AD1631">
        <v>2.2999999999999998</v>
      </c>
      <c r="AE1631">
        <v>2.2999999999999998</v>
      </c>
      <c r="AF1631">
        <v>2.4</v>
      </c>
      <c r="AG1631">
        <v>2.4</v>
      </c>
      <c r="AH1631">
        <v>2.5</v>
      </c>
    </row>
    <row r="1632" spans="1:34" x14ac:dyDescent="0.25">
      <c r="A1632" t="s">
        <v>288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25">
      <c r="A1633" t="s">
        <v>324</v>
      </c>
      <c r="C1633">
        <v>46.8</v>
      </c>
      <c r="D1633">
        <v>52.9</v>
      </c>
      <c r="E1633">
        <v>52.6</v>
      </c>
      <c r="F1633">
        <v>52.8</v>
      </c>
      <c r="G1633">
        <v>58</v>
      </c>
      <c r="H1633">
        <v>44.9</v>
      </c>
      <c r="I1633">
        <v>40.299999999999997</v>
      </c>
      <c r="J1633">
        <v>33</v>
      </c>
      <c r="K1633">
        <v>27.5</v>
      </c>
      <c r="L1633">
        <v>23.7</v>
      </c>
      <c r="M1633">
        <v>24.1</v>
      </c>
      <c r="N1633">
        <v>25</v>
      </c>
      <c r="O1633">
        <v>26.3</v>
      </c>
      <c r="P1633">
        <v>27.9</v>
      </c>
      <c r="Q1633">
        <v>29.8</v>
      </c>
      <c r="R1633">
        <v>31.4</v>
      </c>
      <c r="S1633">
        <v>32.700000000000003</v>
      </c>
      <c r="T1633">
        <v>33</v>
      </c>
      <c r="U1633">
        <v>33.5</v>
      </c>
      <c r="V1633">
        <v>34.700000000000003</v>
      </c>
      <c r="W1633">
        <v>34.4</v>
      </c>
      <c r="X1633">
        <v>36</v>
      </c>
      <c r="Y1633">
        <v>36.9</v>
      </c>
      <c r="Z1633">
        <v>37.299999999999997</v>
      </c>
      <c r="AA1633">
        <v>37</v>
      </c>
      <c r="AB1633">
        <v>36.9</v>
      </c>
      <c r="AC1633">
        <v>37</v>
      </c>
      <c r="AD1633">
        <v>37.1</v>
      </c>
      <c r="AE1633">
        <v>37.200000000000003</v>
      </c>
      <c r="AF1633">
        <v>36.9</v>
      </c>
      <c r="AG1633">
        <v>36.6</v>
      </c>
      <c r="AH1633">
        <v>37</v>
      </c>
    </row>
    <row r="1634" spans="1:34" x14ac:dyDescent="0.25">
      <c r="A1634" t="s">
        <v>323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</row>
    <row r="1635" spans="1:34" x14ac:dyDescent="0.25">
      <c r="A1635" t="s">
        <v>322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</row>
    <row r="1636" spans="1:34" x14ac:dyDescent="0.25">
      <c r="A1636" t="s">
        <v>327</v>
      </c>
    </row>
    <row r="1637" spans="1:34" x14ac:dyDescent="0.25">
      <c r="A1637" t="s">
        <v>294</v>
      </c>
      <c r="C1637">
        <v>664.7</v>
      </c>
      <c r="D1637">
        <v>624.29999999999995</v>
      </c>
      <c r="E1637">
        <v>606.29999999999995</v>
      </c>
      <c r="F1637">
        <v>660.1</v>
      </c>
      <c r="G1637">
        <v>580.1</v>
      </c>
      <c r="H1637">
        <v>632.70000000000005</v>
      </c>
      <c r="I1637">
        <v>689.4</v>
      </c>
      <c r="J1637">
        <v>768.9</v>
      </c>
      <c r="K1637">
        <v>833.5</v>
      </c>
      <c r="L1637">
        <v>880.2</v>
      </c>
      <c r="M1637">
        <v>893.5</v>
      </c>
      <c r="N1637">
        <v>901.9</v>
      </c>
      <c r="O1637">
        <v>911.5</v>
      </c>
      <c r="P1637">
        <v>922.6</v>
      </c>
      <c r="Q1637">
        <v>930.5</v>
      </c>
      <c r="R1637">
        <v>943.7</v>
      </c>
      <c r="S1637">
        <v>957.5</v>
      </c>
      <c r="T1637">
        <v>973</v>
      </c>
      <c r="U1637">
        <v>989</v>
      </c>
      <c r="V1637">
        <v>996.7</v>
      </c>
      <c r="W1637">
        <v>1019.8</v>
      </c>
      <c r="X1637">
        <v>1035.4000000000001</v>
      </c>
      <c r="Y1637">
        <v>1051.5999999999999</v>
      </c>
      <c r="Z1637">
        <v>1069.8</v>
      </c>
      <c r="AA1637">
        <v>1092.5</v>
      </c>
      <c r="AB1637">
        <v>1110.2</v>
      </c>
      <c r="AC1637">
        <v>1125.2</v>
      </c>
      <c r="AD1637">
        <v>1146.2</v>
      </c>
      <c r="AE1637">
        <v>1171.2</v>
      </c>
      <c r="AF1637">
        <v>1188.8</v>
      </c>
      <c r="AG1637">
        <v>1213.5</v>
      </c>
      <c r="AH1637">
        <v>1246</v>
      </c>
    </row>
    <row r="1638" spans="1:34" x14ac:dyDescent="0.25">
      <c r="A1638" t="s">
        <v>293</v>
      </c>
      <c r="C1638">
        <v>33.200000000000003</v>
      </c>
      <c r="D1638">
        <v>20.5</v>
      </c>
      <c r="E1638">
        <v>21.4</v>
      </c>
      <c r="F1638">
        <v>21.4</v>
      </c>
      <c r="G1638">
        <v>21.3</v>
      </c>
      <c r="H1638">
        <v>21.3</v>
      </c>
      <c r="I1638">
        <v>21.3</v>
      </c>
      <c r="J1638">
        <v>21.3</v>
      </c>
      <c r="K1638">
        <v>21.3</v>
      </c>
      <c r="L1638">
        <v>21.3</v>
      </c>
      <c r="M1638">
        <v>21.3</v>
      </c>
      <c r="N1638">
        <v>21.3</v>
      </c>
      <c r="O1638">
        <v>21.3</v>
      </c>
      <c r="P1638">
        <v>21.3</v>
      </c>
      <c r="Q1638">
        <v>21.3</v>
      </c>
      <c r="R1638">
        <v>21.2</v>
      </c>
      <c r="S1638">
        <v>21.2</v>
      </c>
      <c r="T1638">
        <v>21.2</v>
      </c>
      <c r="U1638">
        <v>21.2</v>
      </c>
      <c r="V1638">
        <v>21.2</v>
      </c>
      <c r="W1638">
        <v>21.2</v>
      </c>
      <c r="X1638">
        <v>21.2</v>
      </c>
      <c r="Y1638">
        <v>21.2</v>
      </c>
      <c r="Z1638">
        <v>21.1</v>
      </c>
      <c r="AA1638">
        <v>21.1</v>
      </c>
      <c r="AB1638">
        <v>21.1</v>
      </c>
      <c r="AC1638">
        <v>21.1</v>
      </c>
      <c r="AD1638">
        <v>21.1</v>
      </c>
      <c r="AE1638">
        <v>21</v>
      </c>
      <c r="AF1638">
        <v>21</v>
      </c>
      <c r="AG1638">
        <v>21</v>
      </c>
      <c r="AH1638">
        <v>21</v>
      </c>
    </row>
    <row r="1639" spans="1:34" x14ac:dyDescent="0.25">
      <c r="A1639" t="s">
        <v>326</v>
      </c>
      <c r="C1639">
        <v>1.3</v>
      </c>
      <c r="D1639">
        <v>1.7</v>
      </c>
      <c r="E1639">
        <v>1.6</v>
      </c>
      <c r="F1639">
        <v>1.4</v>
      </c>
      <c r="G1639">
        <v>1.9</v>
      </c>
      <c r="H1639">
        <v>1.3</v>
      </c>
      <c r="I1639">
        <v>1.1000000000000001</v>
      </c>
      <c r="J1639">
        <v>0.9</v>
      </c>
      <c r="K1639">
        <v>0.7</v>
      </c>
      <c r="L1639">
        <v>0.6</v>
      </c>
      <c r="M1639">
        <v>0.6</v>
      </c>
      <c r="N1639">
        <v>0.6</v>
      </c>
      <c r="O1639">
        <v>0.6</v>
      </c>
      <c r="P1639">
        <v>0.7</v>
      </c>
      <c r="Q1639">
        <v>0.7</v>
      </c>
      <c r="R1639">
        <v>0.8</v>
      </c>
      <c r="S1639">
        <v>0.8</v>
      </c>
      <c r="T1639">
        <v>0.8</v>
      </c>
      <c r="U1639">
        <v>0.8</v>
      </c>
      <c r="V1639">
        <v>0.8</v>
      </c>
      <c r="W1639">
        <v>0.8</v>
      </c>
      <c r="X1639">
        <v>0.9</v>
      </c>
      <c r="Y1639">
        <v>0.9</v>
      </c>
      <c r="Z1639">
        <v>0.9</v>
      </c>
      <c r="AA1639">
        <v>0.9</v>
      </c>
      <c r="AB1639">
        <v>0.9</v>
      </c>
      <c r="AC1639">
        <v>0.9</v>
      </c>
      <c r="AD1639">
        <v>0.9</v>
      </c>
      <c r="AE1639">
        <v>0.9</v>
      </c>
      <c r="AF1639">
        <v>0.9</v>
      </c>
      <c r="AG1639">
        <v>0.8</v>
      </c>
      <c r="AH1639">
        <v>0.9</v>
      </c>
    </row>
    <row r="1640" spans="1:34" x14ac:dyDescent="0.25">
      <c r="A1640" t="s">
        <v>291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25">
      <c r="A1641" t="s">
        <v>290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25">
      <c r="A1642" t="s">
        <v>325</v>
      </c>
      <c r="C1642">
        <v>2.9</v>
      </c>
      <c r="D1642">
        <v>1.9</v>
      </c>
      <c r="E1642">
        <v>4.4000000000000004</v>
      </c>
      <c r="F1642">
        <v>8.5</v>
      </c>
      <c r="G1642">
        <v>4.9000000000000004</v>
      </c>
      <c r="H1642">
        <v>5</v>
      </c>
      <c r="I1642">
        <v>5.3</v>
      </c>
      <c r="J1642">
        <v>5.9</v>
      </c>
      <c r="K1642">
        <v>6.4</v>
      </c>
      <c r="L1642">
        <v>7.1</v>
      </c>
      <c r="M1642">
        <v>7.4</v>
      </c>
      <c r="N1642">
        <v>7.7</v>
      </c>
      <c r="O1642">
        <v>8.1999999999999993</v>
      </c>
      <c r="P1642">
        <v>8.6999999999999993</v>
      </c>
      <c r="Q1642">
        <v>9</v>
      </c>
      <c r="R1642">
        <v>9.4</v>
      </c>
      <c r="S1642">
        <v>10</v>
      </c>
      <c r="T1642">
        <v>10</v>
      </c>
      <c r="U1642">
        <v>10.1</v>
      </c>
      <c r="V1642">
        <v>10.3</v>
      </c>
      <c r="W1642">
        <v>10.199999999999999</v>
      </c>
      <c r="X1642">
        <v>10.6</v>
      </c>
      <c r="Y1642">
        <v>10.9</v>
      </c>
      <c r="Z1642">
        <v>11</v>
      </c>
      <c r="AA1642">
        <v>11.1</v>
      </c>
      <c r="AB1642">
        <v>11</v>
      </c>
      <c r="AC1642">
        <v>11.3</v>
      </c>
      <c r="AD1642">
        <v>13</v>
      </c>
      <c r="AE1642">
        <v>13.2</v>
      </c>
      <c r="AF1642">
        <v>13.4</v>
      </c>
      <c r="AG1642">
        <v>13.6</v>
      </c>
      <c r="AH1642">
        <v>14.2</v>
      </c>
    </row>
    <row r="1643" spans="1:34" x14ac:dyDescent="0.25">
      <c r="A1643" t="s">
        <v>288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25">
      <c r="A1644" t="s">
        <v>324</v>
      </c>
      <c r="C1644">
        <v>265.3</v>
      </c>
      <c r="D1644">
        <v>299.60000000000002</v>
      </c>
      <c r="E1644">
        <v>298</v>
      </c>
      <c r="F1644">
        <v>299.2</v>
      </c>
      <c r="G1644">
        <v>328.9</v>
      </c>
      <c r="H1644">
        <v>254.2</v>
      </c>
      <c r="I1644">
        <v>228.3</v>
      </c>
      <c r="J1644">
        <v>187</v>
      </c>
      <c r="K1644">
        <v>155.69999999999999</v>
      </c>
      <c r="L1644">
        <v>134.6</v>
      </c>
      <c r="M1644">
        <v>136.5</v>
      </c>
      <c r="N1644">
        <v>141.5</v>
      </c>
      <c r="O1644">
        <v>149.19999999999999</v>
      </c>
      <c r="P1644">
        <v>158.1</v>
      </c>
      <c r="Q1644">
        <v>168.8</v>
      </c>
      <c r="R1644">
        <v>177.7</v>
      </c>
      <c r="S1644">
        <v>185</v>
      </c>
      <c r="T1644">
        <v>186.7</v>
      </c>
      <c r="U1644">
        <v>190</v>
      </c>
      <c r="V1644">
        <v>196.7</v>
      </c>
      <c r="W1644">
        <v>194.9</v>
      </c>
      <c r="X1644">
        <v>203.9</v>
      </c>
      <c r="Y1644">
        <v>209.2</v>
      </c>
      <c r="Z1644">
        <v>211.2</v>
      </c>
      <c r="AA1644">
        <v>209.5</v>
      </c>
      <c r="AB1644">
        <v>209.3</v>
      </c>
      <c r="AC1644">
        <v>209.7</v>
      </c>
      <c r="AD1644">
        <v>210.2</v>
      </c>
      <c r="AE1644">
        <v>211</v>
      </c>
      <c r="AF1644">
        <v>209.3</v>
      </c>
      <c r="AG1644">
        <v>207.1</v>
      </c>
      <c r="AH1644">
        <v>209.7</v>
      </c>
    </row>
    <row r="1645" spans="1:34" x14ac:dyDescent="0.25">
      <c r="A1645" t="s">
        <v>323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25">
      <c r="A1646" t="s">
        <v>322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8" spans="1:34" x14ac:dyDescent="0.25">
      <c r="A1648" t="s">
        <v>321</v>
      </c>
      <c r="C1648">
        <v>1670.7</v>
      </c>
      <c r="D1648">
        <v>1674.8</v>
      </c>
      <c r="E1648">
        <v>1645.1</v>
      </c>
      <c r="F1648">
        <v>1738</v>
      </c>
      <c r="G1648">
        <v>1665.4</v>
      </c>
      <c r="H1648">
        <v>1623.1</v>
      </c>
      <c r="I1648">
        <v>1665.4</v>
      </c>
      <c r="J1648">
        <v>1720.2</v>
      </c>
      <c r="K1648">
        <v>1765.9</v>
      </c>
      <c r="L1648">
        <v>1801.9</v>
      </c>
      <c r="M1648">
        <v>1826.2</v>
      </c>
      <c r="N1648">
        <v>1848.1</v>
      </c>
      <c r="O1648">
        <v>1876.6</v>
      </c>
      <c r="P1648">
        <v>1909.4</v>
      </c>
      <c r="Q1648">
        <v>1939.8</v>
      </c>
      <c r="R1648">
        <v>1975.5</v>
      </c>
      <c r="S1648">
        <v>2009.1</v>
      </c>
      <c r="T1648">
        <v>2036.1</v>
      </c>
      <c r="U1648">
        <v>2066.4</v>
      </c>
      <c r="V1648">
        <v>2090.3000000000002</v>
      </c>
      <c r="W1648">
        <v>2122.6999999999998</v>
      </c>
      <c r="X1648">
        <v>2162.3000000000002</v>
      </c>
      <c r="Y1648">
        <v>2197</v>
      </c>
      <c r="Z1648">
        <v>2228.9</v>
      </c>
      <c r="AA1648">
        <v>2261.8000000000002</v>
      </c>
      <c r="AB1648">
        <v>2289.6</v>
      </c>
      <c r="AC1648">
        <v>2314.9</v>
      </c>
      <c r="AD1648">
        <v>2350.6999999999998</v>
      </c>
      <c r="AE1648">
        <v>2391.1999999999998</v>
      </c>
      <c r="AF1648">
        <v>2416.6</v>
      </c>
      <c r="AG1648">
        <v>2451.4</v>
      </c>
      <c r="AH1648">
        <v>2506.3000000000002</v>
      </c>
    </row>
    <row r="1649" spans="1:34" x14ac:dyDescent="0.25">
      <c r="A1649" t="s">
        <v>320</v>
      </c>
      <c r="C1649">
        <v>246.1</v>
      </c>
      <c r="D1649">
        <v>269.10000000000002</v>
      </c>
      <c r="E1649">
        <v>271</v>
      </c>
      <c r="F1649">
        <v>278</v>
      </c>
      <c r="G1649">
        <v>280.7</v>
      </c>
      <c r="H1649">
        <v>282.7</v>
      </c>
      <c r="I1649">
        <v>284.10000000000002</v>
      </c>
      <c r="J1649">
        <v>289.39999999999998</v>
      </c>
      <c r="K1649">
        <v>290.89999999999998</v>
      </c>
      <c r="L1649">
        <v>292.39999999999998</v>
      </c>
      <c r="M1649">
        <v>294</v>
      </c>
      <c r="N1649">
        <v>295.60000000000002</v>
      </c>
      <c r="O1649">
        <v>297.3</v>
      </c>
      <c r="P1649">
        <v>299.10000000000002</v>
      </c>
      <c r="Q1649">
        <v>301.10000000000002</v>
      </c>
      <c r="R1649">
        <v>303.10000000000002</v>
      </c>
      <c r="S1649">
        <v>305.39999999999998</v>
      </c>
      <c r="T1649">
        <v>307.8</v>
      </c>
      <c r="U1649">
        <v>310.3</v>
      </c>
      <c r="V1649">
        <v>313</v>
      </c>
      <c r="W1649">
        <v>315.8</v>
      </c>
      <c r="X1649">
        <v>318.8</v>
      </c>
      <c r="Y1649">
        <v>321.89999999999998</v>
      </c>
      <c r="Z1649">
        <v>325.2</v>
      </c>
      <c r="AA1649">
        <v>328.6</v>
      </c>
      <c r="AB1649">
        <v>332.2</v>
      </c>
      <c r="AC1649">
        <v>335.8</v>
      </c>
      <c r="AD1649">
        <v>339.1</v>
      </c>
      <c r="AE1649">
        <v>342.5</v>
      </c>
      <c r="AF1649">
        <v>346.1</v>
      </c>
      <c r="AG1649">
        <v>349.7</v>
      </c>
      <c r="AH1649">
        <v>353.6</v>
      </c>
    </row>
    <row r="1650" spans="1:34" x14ac:dyDescent="0.25">
      <c r="A1650" t="s">
        <v>319</v>
      </c>
      <c r="C1650">
        <v>1424.6</v>
      </c>
      <c r="D1650">
        <v>1405.7</v>
      </c>
      <c r="E1650">
        <v>1374.1</v>
      </c>
      <c r="F1650">
        <v>1460</v>
      </c>
      <c r="G1650">
        <v>1384.7</v>
      </c>
      <c r="H1650">
        <v>1340.4</v>
      </c>
      <c r="I1650">
        <v>1381.2</v>
      </c>
      <c r="J1650">
        <v>1430.8</v>
      </c>
      <c r="K1650">
        <v>1475</v>
      </c>
      <c r="L1650">
        <v>1509.4</v>
      </c>
      <c r="M1650">
        <v>1532.2</v>
      </c>
      <c r="N1650">
        <v>1552.5</v>
      </c>
      <c r="O1650">
        <v>1579.3</v>
      </c>
      <c r="P1650">
        <v>1610.3</v>
      </c>
      <c r="Q1650">
        <v>1638.8</v>
      </c>
      <c r="R1650">
        <v>1672.3</v>
      </c>
      <c r="S1650">
        <v>1703.7</v>
      </c>
      <c r="T1650">
        <v>1728.4</v>
      </c>
      <c r="U1650">
        <v>1756.1</v>
      </c>
      <c r="V1650">
        <v>1777.3</v>
      </c>
      <c r="W1650">
        <v>1806.9</v>
      </c>
      <c r="X1650">
        <v>1843.5</v>
      </c>
      <c r="Y1650">
        <v>1875.1</v>
      </c>
      <c r="Z1650">
        <v>1903.7</v>
      </c>
      <c r="AA1650">
        <v>1933.2</v>
      </c>
      <c r="AB1650">
        <v>1957.5</v>
      </c>
      <c r="AC1650">
        <v>1979.1</v>
      </c>
      <c r="AD1650">
        <v>2011.6</v>
      </c>
      <c r="AE1650">
        <v>2048.6999999999998</v>
      </c>
      <c r="AF1650">
        <v>2070.5</v>
      </c>
      <c r="AG1650">
        <v>2101.6</v>
      </c>
      <c r="AH1650">
        <v>2152.6999999999998</v>
      </c>
    </row>
    <row r="1651" spans="1:34" x14ac:dyDescent="0.25">
      <c r="A1651" t="s">
        <v>318</v>
      </c>
      <c r="C1651">
        <v>1424.6</v>
      </c>
      <c r="D1651">
        <v>1405.7</v>
      </c>
      <c r="E1651">
        <v>1374.1</v>
      </c>
      <c r="F1651">
        <v>1460</v>
      </c>
      <c r="G1651">
        <v>1384.7</v>
      </c>
      <c r="H1651">
        <v>1340.4</v>
      </c>
      <c r="I1651">
        <v>1381.2</v>
      </c>
      <c r="J1651">
        <v>1430.8</v>
      </c>
      <c r="K1651">
        <v>1475</v>
      </c>
      <c r="L1651">
        <v>1509.4</v>
      </c>
      <c r="M1651">
        <v>1532.2</v>
      </c>
      <c r="N1651">
        <v>1552.5</v>
      </c>
      <c r="O1651">
        <v>1579.3</v>
      </c>
      <c r="P1651">
        <v>1610.3</v>
      </c>
      <c r="Q1651">
        <v>1638.8</v>
      </c>
      <c r="R1651">
        <v>1672.3</v>
      </c>
      <c r="S1651">
        <v>1703.7</v>
      </c>
      <c r="T1651">
        <v>1728.4</v>
      </c>
      <c r="U1651">
        <v>1756.1</v>
      </c>
      <c r="V1651">
        <v>1777.3</v>
      </c>
      <c r="W1651">
        <v>1806.9</v>
      </c>
      <c r="X1651">
        <v>1843.5</v>
      </c>
      <c r="Y1651">
        <v>1875.1</v>
      </c>
      <c r="Z1651">
        <v>1903.7</v>
      </c>
      <c r="AA1651">
        <v>1933.2</v>
      </c>
      <c r="AB1651">
        <v>1957.5</v>
      </c>
      <c r="AC1651">
        <v>1979.1</v>
      </c>
      <c r="AD1651">
        <v>2011.6</v>
      </c>
      <c r="AE1651">
        <v>2048.6999999999998</v>
      </c>
      <c r="AF1651">
        <v>2070.5</v>
      </c>
      <c r="AG1651">
        <v>2101.6</v>
      </c>
      <c r="AH1651">
        <v>2152.6999999999998</v>
      </c>
    </row>
    <row r="1652" spans="1:34" x14ac:dyDescent="0.25">
      <c r="A1652" t="s">
        <v>317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4" spans="1:34" x14ac:dyDescent="0.25">
      <c r="A1654" t="s">
        <v>316</v>
      </c>
    </row>
    <row r="1655" spans="1:34" x14ac:dyDescent="0.25">
      <c r="A1655" t="s">
        <v>315</v>
      </c>
    </row>
    <row r="1656" spans="1:34" x14ac:dyDescent="0.25">
      <c r="A1656" t="s">
        <v>314</v>
      </c>
      <c r="C1656">
        <v>8472.7999999999993</v>
      </c>
      <c r="D1656">
        <v>8424.5</v>
      </c>
      <c r="E1656">
        <v>8722.7000000000007</v>
      </c>
      <c r="F1656">
        <v>9262.4</v>
      </c>
      <c r="G1656">
        <v>9469.9</v>
      </c>
      <c r="H1656">
        <v>9633.9</v>
      </c>
      <c r="I1656">
        <v>9759.2000000000007</v>
      </c>
      <c r="J1656">
        <v>9953.4</v>
      </c>
      <c r="K1656">
        <v>10082.299999999999</v>
      </c>
      <c r="L1656">
        <v>10214.700000000001</v>
      </c>
      <c r="M1656">
        <v>10350.1</v>
      </c>
      <c r="N1656">
        <v>10489.7</v>
      </c>
      <c r="O1656">
        <v>10635.3</v>
      </c>
      <c r="P1656">
        <v>10789.3</v>
      </c>
      <c r="Q1656">
        <v>10955</v>
      </c>
      <c r="R1656">
        <v>11134.8</v>
      </c>
      <c r="S1656">
        <v>11326.5</v>
      </c>
      <c r="T1656">
        <v>11531.3</v>
      </c>
      <c r="U1656">
        <v>11748.6</v>
      </c>
      <c r="V1656">
        <v>11978.2</v>
      </c>
      <c r="W1656">
        <v>12220.8</v>
      </c>
      <c r="X1656">
        <v>12477.7</v>
      </c>
      <c r="Y1656">
        <v>12747.3</v>
      </c>
      <c r="Z1656">
        <v>13028.2</v>
      </c>
      <c r="AA1656">
        <v>13320.3</v>
      </c>
      <c r="AB1656">
        <v>13622.5</v>
      </c>
      <c r="AC1656">
        <v>13930.3</v>
      </c>
      <c r="AD1656">
        <v>14207.3</v>
      </c>
      <c r="AE1656">
        <v>14494.3</v>
      </c>
      <c r="AF1656">
        <v>14790</v>
      </c>
      <c r="AG1656">
        <v>15096.1</v>
      </c>
      <c r="AH1656">
        <v>15417.7</v>
      </c>
    </row>
    <row r="1657" spans="1:34" x14ac:dyDescent="0.25">
      <c r="A1657" t="s">
        <v>313</v>
      </c>
      <c r="C1657">
        <v>218.3</v>
      </c>
      <c r="D1657">
        <v>218.3</v>
      </c>
      <c r="E1657">
        <v>218.3</v>
      </c>
      <c r="F1657">
        <v>218.3</v>
      </c>
      <c r="G1657">
        <v>218.3</v>
      </c>
      <c r="H1657">
        <v>218.3</v>
      </c>
      <c r="I1657">
        <v>218.3</v>
      </c>
      <c r="J1657">
        <v>218.3</v>
      </c>
      <c r="K1657">
        <v>218.3</v>
      </c>
      <c r="L1657">
        <v>218.3</v>
      </c>
      <c r="M1657">
        <v>218.3</v>
      </c>
      <c r="N1657">
        <v>218.3</v>
      </c>
      <c r="O1657">
        <v>218.3</v>
      </c>
      <c r="P1657">
        <v>218.3</v>
      </c>
      <c r="Q1657">
        <v>218.3</v>
      </c>
      <c r="R1657">
        <v>218.3</v>
      </c>
      <c r="S1657">
        <v>218.3</v>
      </c>
      <c r="T1657">
        <v>218.3</v>
      </c>
      <c r="U1657">
        <v>218.3</v>
      </c>
      <c r="V1657">
        <v>218.3</v>
      </c>
      <c r="W1657">
        <v>218.3</v>
      </c>
      <c r="X1657">
        <v>218.3</v>
      </c>
      <c r="Y1657">
        <v>218.3</v>
      </c>
      <c r="Z1657">
        <v>218.3</v>
      </c>
      <c r="AA1657">
        <v>218.3</v>
      </c>
      <c r="AB1657">
        <v>218.3</v>
      </c>
      <c r="AC1657">
        <v>218.3</v>
      </c>
      <c r="AD1657">
        <v>218.3</v>
      </c>
      <c r="AE1657">
        <v>218.3</v>
      </c>
      <c r="AF1657">
        <v>218.3</v>
      </c>
      <c r="AG1657">
        <v>218.3</v>
      </c>
      <c r="AH1657">
        <v>218.3</v>
      </c>
    </row>
    <row r="1658" spans="1:34" x14ac:dyDescent="0.25">
      <c r="A1658" t="s">
        <v>312</v>
      </c>
      <c r="C1658">
        <v>24.3</v>
      </c>
      <c r="D1658">
        <v>24.3</v>
      </c>
      <c r="E1658">
        <v>25.1</v>
      </c>
      <c r="F1658">
        <v>25.1</v>
      </c>
      <c r="G1658">
        <v>25.1</v>
      </c>
      <c r="H1658">
        <v>25.1</v>
      </c>
      <c r="I1658">
        <v>25.1</v>
      </c>
      <c r="J1658">
        <v>25.1</v>
      </c>
      <c r="K1658">
        <v>25.1</v>
      </c>
      <c r="L1658">
        <v>25.1</v>
      </c>
      <c r="M1658">
        <v>25.1</v>
      </c>
      <c r="N1658">
        <v>25.1</v>
      </c>
      <c r="O1658">
        <v>25.1</v>
      </c>
      <c r="P1658">
        <v>25.1</v>
      </c>
      <c r="Q1658">
        <v>25.1</v>
      </c>
      <c r="R1658">
        <v>25.1</v>
      </c>
      <c r="S1658">
        <v>25.1</v>
      </c>
      <c r="T1658">
        <v>25.1</v>
      </c>
      <c r="U1658">
        <v>25.1</v>
      </c>
      <c r="V1658">
        <v>25.1</v>
      </c>
      <c r="W1658">
        <v>25.1</v>
      </c>
      <c r="X1658">
        <v>25.1</v>
      </c>
      <c r="Y1658">
        <v>25.1</v>
      </c>
      <c r="Z1658">
        <v>25.1</v>
      </c>
      <c r="AA1658">
        <v>25.1</v>
      </c>
      <c r="AB1658">
        <v>25.1</v>
      </c>
      <c r="AC1658">
        <v>25.1</v>
      </c>
      <c r="AD1658">
        <v>25.1</v>
      </c>
      <c r="AE1658">
        <v>25.1</v>
      </c>
      <c r="AF1658">
        <v>25.1</v>
      </c>
      <c r="AG1658">
        <v>25.1</v>
      </c>
      <c r="AH1658">
        <v>25.1</v>
      </c>
    </row>
    <row r="1659" spans="1:34" x14ac:dyDescent="0.25">
      <c r="A1659" t="s">
        <v>311</v>
      </c>
      <c r="C1659">
        <v>950</v>
      </c>
      <c r="D1659">
        <v>896.5</v>
      </c>
      <c r="E1659">
        <v>823.3</v>
      </c>
      <c r="F1659">
        <v>823.3</v>
      </c>
      <c r="G1659">
        <v>849.2</v>
      </c>
      <c r="H1659">
        <v>849.2</v>
      </c>
      <c r="I1659">
        <v>849.2</v>
      </c>
      <c r="J1659">
        <v>899.2</v>
      </c>
      <c r="K1659">
        <v>899.2</v>
      </c>
      <c r="L1659">
        <v>899.2</v>
      </c>
      <c r="M1659">
        <v>899.2</v>
      </c>
      <c r="N1659">
        <v>899.2</v>
      </c>
      <c r="O1659">
        <v>899.2</v>
      </c>
      <c r="P1659">
        <v>899.2</v>
      </c>
      <c r="Q1659">
        <v>899.2</v>
      </c>
      <c r="R1659">
        <v>899.2</v>
      </c>
      <c r="S1659">
        <v>899.2</v>
      </c>
      <c r="T1659">
        <v>899.2</v>
      </c>
      <c r="U1659">
        <v>899.2</v>
      </c>
      <c r="V1659">
        <v>899.2</v>
      </c>
      <c r="W1659">
        <v>899.2</v>
      </c>
      <c r="X1659">
        <v>899.2</v>
      </c>
      <c r="Y1659">
        <v>899.2</v>
      </c>
      <c r="Z1659">
        <v>899.2</v>
      </c>
      <c r="AA1659">
        <v>899.2</v>
      </c>
      <c r="AB1659">
        <v>899.2</v>
      </c>
      <c r="AC1659">
        <v>899.2</v>
      </c>
      <c r="AD1659">
        <v>899.2</v>
      </c>
      <c r="AE1659">
        <v>899.2</v>
      </c>
      <c r="AF1659">
        <v>899.2</v>
      </c>
      <c r="AG1659">
        <v>899.2</v>
      </c>
      <c r="AH1659">
        <v>899.2</v>
      </c>
    </row>
    <row r="1660" spans="1:34" x14ac:dyDescent="0.25">
      <c r="A1660" t="s">
        <v>286</v>
      </c>
      <c r="C1660">
        <v>9665.4</v>
      </c>
      <c r="D1660">
        <v>9563.6</v>
      </c>
      <c r="E1660">
        <v>9789.4</v>
      </c>
      <c r="F1660">
        <v>10329.1</v>
      </c>
      <c r="G1660">
        <v>10562.5</v>
      </c>
      <c r="H1660">
        <v>10726.5</v>
      </c>
      <c r="I1660">
        <v>10851.8</v>
      </c>
      <c r="J1660">
        <v>11096</v>
      </c>
      <c r="K1660">
        <v>11224.9</v>
      </c>
      <c r="L1660">
        <v>11357.3</v>
      </c>
      <c r="M1660">
        <v>11492.7</v>
      </c>
      <c r="N1660">
        <v>11632.3</v>
      </c>
      <c r="O1660">
        <v>11777.9</v>
      </c>
      <c r="P1660">
        <v>11931.9</v>
      </c>
      <c r="Q1660">
        <v>12097.6</v>
      </c>
      <c r="R1660">
        <v>12277.4</v>
      </c>
      <c r="S1660">
        <v>12469.1</v>
      </c>
      <c r="T1660">
        <v>12673.9</v>
      </c>
      <c r="U1660">
        <v>12891.2</v>
      </c>
      <c r="V1660">
        <v>13120.8</v>
      </c>
      <c r="W1660">
        <v>13363.4</v>
      </c>
      <c r="X1660">
        <v>13620.3</v>
      </c>
      <c r="Y1660">
        <v>13889.9</v>
      </c>
      <c r="Z1660">
        <v>14170.8</v>
      </c>
      <c r="AA1660">
        <v>14462.9</v>
      </c>
      <c r="AB1660">
        <v>14765.1</v>
      </c>
      <c r="AC1660">
        <v>15072.9</v>
      </c>
      <c r="AD1660">
        <v>15349.9</v>
      </c>
      <c r="AE1660">
        <v>15636.9</v>
      </c>
      <c r="AF1660">
        <v>15932.6</v>
      </c>
      <c r="AG1660">
        <v>16238.7</v>
      </c>
      <c r="AH1660">
        <v>16560.3</v>
      </c>
    </row>
    <row r="1661" spans="1:34" x14ac:dyDescent="0.25">
      <c r="A1661" t="s">
        <v>310</v>
      </c>
    </row>
    <row r="1662" spans="1:34" x14ac:dyDescent="0.25">
      <c r="A1662" t="s">
        <v>309</v>
      </c>
      <c r="C1662">
        <v>54172.9</v>
      </c>
      <c r="D1662">
        <v>50868.4</v>
      </c>
      <c r="E1662">
        <v>49824</v>
      </c>
      <c r="F1662">
        <v>52744.2</v>
      </c>
      <c r="G1662">
        <v>53769.9</v>
      </c>
      <c r="H1662">
        <v>54586.3</v>
      </c>
      <c r="I1662">
        <v>55212.9</v>
      </c>
      <c r="J1662">
        <v>56233.8</v>
      </c>
      <c r="K1662">
        <v>56881.1</v>
      </c>
      <c r="L1662">
        <v>57547.6</v>
      </c>
      <c r="M1662">
        <v>58233.1</v>
      </c>
      <c r="N1662">
        <v>58942.7</v>
      </c>
      <c r="O1662">
        <v>59687.1</v>
      </c>
      <c r="P1662">
        <v>60479</v>
      </c>
      <c r="Q1662">
        <v>61336.5</v>
      </c>
      <c r="R1662">
        <v>62270.9</v>
      </c>
      <c r="S1662">
        <v>63270.7</v>
      </c>
      <c r="T1662">
        <v>64341.8</v>
      </c>
      <c r="U1662">
        <v>65481.9</v>
      </c>
      <c r="V1662">
        <v>66690.3</v>
      </c>
      <c r="W1662">
        <v>67971.5</v>
      </c>
      <c r="X1662">
        <v>69331.899999999994</v>
      </c>
      <c r="Y1662">
        <v>70764.800000000003</v>
      </c>
      <c r="Z1662">
        <v>72261.5</v>
      </c>
      <c r="AA1662">
        <v>73822.600000000006</v>
      </c>
      <c r="AB1662">
        <v>75442</v>
      </c>
      <c r="AC1662">
        <v>77097.3</v>
      </c>
      <c r="AD1662">
        <v>78616.5</v>
      </c>
      <c r="AE1662">
        <v>80195.600000000006</v>
      </c>
      <c r="AF1662">
        <v>81828.100000000006</v>
      </c>
      <c r="AG1662">
        <v>83523.399999999994</v>
      </c>
      <c r="AH1662">
        <v>85309.1</v>
      </c>
    </row>
    <row r="1663" spans="1:34" x14ac:dyDescent="0.25">
      <c r="A1663" t="s">
        <v>308</v>
      </c>
      <c r="C1663">
        <v>874.3</v>
      </c>
      <c r="D1663">
        <v>849.2</v>
      </c>
      <c r="E1663">
        <v>870.7</v>
      </c>
      <c r="F1663">
        <v>870.7</v>
      </c>
      <c r="G1663">
        <v>870.7</v>
      </c>
      <c r="H1663">
        <v>870.7</v>
      </c>
      <c r="I1663">
        <v>870.7</v>
      </c>
      <c r="J1663">
        <v>870.7</v>
      </c>
      <c r="K1663">
        <v>870.7</v>
      </c>
      <c r="L1663">
        <v>870.7</v>
      </c>
      <c r="M1663">
        <v>870.7</v>
      </c>
      <c r="N1663">
        <v>870.7</v>
      </c>
      <c r="O1663">
        <v>870.7</v>
      </c>
      <c r="P1663">
        <v>870.7</v>
      </c>
      <c r="Q1663">
        <v>870.7</v>
      </c>
      <c r="R1663">
        <v>870.7</v>
      </c>
      <c r="S1663">
        <v>870.7</v>
      </c>
      <c r="T1663">
        <v>870.7</v>
      </c>
      <c r="U1663">
        <v>870.7</v>
      </c>
      <c r="V1663">
        <v>870.7</v>
      </c>
      <c r="W1663">
        <v>870.7</v>
      </c>
      <c r="X1663">
        <v>870.7</v>
      </c>
      <c r="Y1663">
        <v>870.7</v>
      </c>
      <c r="Z1663">
        <v>870.7</v>
      </c>
      <c r="AA1663">
        <v>870.7</v>
      </c>
      <c r="AB1663">
        <v>870.7</v>
      </c>
      <c r="AC1663">
        <v>870.7</v>
      </c>
      <c r="AD1663">
        <v>870.7</v>
      </c>
      <c r="AE1663">
        <v>870.7</v>
      </c>
      <c r="AF1663">
        <v>870.7</v>
      </c>
      <c r="AG1663">
        <v>870.7</v>
      </c>
      <c r="AH1663">
        <v>870.7</v>
      </c>
    </row>
    <row r="1664" spans="1:34" x14ac:dyDescent="0.25">
      <c r="A1664" t="s">
        <v>307</v>
      </c>
      <c r="C1664">
        <v>12.2</v>
      </c>
      <c r="D1664">
        <v>9.6</v>
      </c>
      <c r="E1664">
        <v>8.1999999999999993</v>
      </c>
      <c r="F1664">
        <v>8.1999999999999993</v>
      </c>
      <c r="G1664">
        <v>8.1999999999999993</v>
      </c>
      <c r="H1664">
        <v>8.1999999999999993</v>
      </c>
      <c r="I1664">
        <v>8.1999999999999993</v>
      </c>
      <c r="J1664">
        <v>8.1999999999999993</v>
      </c>
      <c r="K1664">
        <v>8.1999999999999993</v>
      </c>
      <c r="L1664">
        <v>8.1999999999999993</v>
      </c>
      <c r="M1664">
        <v>8.1999999999999993</v>
      </c>
      <c r="N1664">
        <v>8.1999999999999993</v>
      </c>
      <c r="O1664">
        <v>8.1999999999999993</v>
      </c>
      <c r="P1664">
        <v>8.1999999999999993</v>
      </c>
      <c r="Q1664">
        <v>8.1999999999999993</v>
      </c>
      <c r="R1664">
        <v>8.1999999999999993</v>
      </c>
      <c r="S1664">
        <v>8.1999999999999993</v>
      </c>
      <c r="T1664">
        <v>8.1999999999999993</v>
      </c>
      <c r="U1664">
        <v>8.1999999999999993</v>
      </c>
      <c r="V1664">
        <v>8.1999999999999993</v>
      </c>
      <c r="W1664">
        <v>8.1999999999999993</v>
      </c>
      <c r="X1664">
        <v>8.1999999999999993</v>
      </c>
      <c r="Y1664">
        <v>8.1999999999999993</v>
      </c>
      <c r="Z1664">
        <v>8.1999999999999993</v>
      </c>
      <c r="AA1664">
        <v>8.1999999999999993</v>
      </c>
      <c r="AB1664">
        <v>8.1999999999999993</v>
      </c>
      <c r="AC1664">
        <v>8.1999999999999993</v>
      </c>
      <c r="AD1664">
        <v>8.1999999999999993</v>
      </c>
      <c r="AE1664">
        <v>8.1999999999999993</v>
      </c>
      <c r="AF1664">
        <v>8.1999999999999993</v>
      </c>
      <c r="AG1664">
        <v>8.1999999999999993</v>
      </c>
      <c r="AH1664">
        <v>8.1999999999999993</v>
      </c>
    </row>
    <row r="1665" spans="1:34" x14ac:dyDescent="0.25">
      <c r="A1665" t="s">
        <v>306</v>
      </c>
      <c r="C1665">
        <v>3819.8</v>
      </c>
      <c r="D1665">
        <v>3477.6</v>
      </c>
      <c r="E1665">
        <v>3033.7</v>
      </c>
      <c r="F1665">
        <v>3033.7</v>
      </c>
      <c r="G1665">
        <v>3170.8</v>
      </c>
      <c r="H1665">
        <v>3170.8</v>
      </c>
      <c r="I1665">
        <v>3170.8</v>
      </c>
      <c r="J1665">
        <v>3459.9</v>
      </c>
      <c r="K1665">
        <v>3459.9</v>
      </c>
      <c r="L1665">
        <v>3459.9</v>
      </c>
      <c r="M1665">
        <v>3459.9</v>
      </c>
      <c r="N1665">
        <v>3459.9</v>
      </c>
      <c r="O1665">
        <v>3459.9</v>
      </c>
      <c r="P1665">
        <v>3459.9</v>
      </c>
      <c r="Q1665">
        <v>3459.9</v>
      </c>
      <c r="R1665">
        <v>3459.9</v>
      </c>
      <c r="S1665">
        <v>3459.9</v>
      </c>
      <c r="T1665">
        <v>3459.9</v>
      </c>
      <c r="U1665">
        <v>3459.9</v>
      </c>
      <c r="V1665">
        <v>3459.9</v>
      </c>
      <c r="W1665">
        <v>3459.9</v>
      </c>
      <c r="X1665">
        <v>3459.9</v>
      </c>
      <c r="Y1665">
        <v>3459.9</v>
      </c>
      <c r="Z1665">
        <v>3459.9</v>
      </c>
      <c r="AA1665">
        <v>3459.9</v>
      </c>
      <c r="AB1665">
        <v>3459.9</v>
      </c>
      <c r="AC1665">
        <v>3459.9</v>
      </c>
      <c r="AD1665">
        <v>3459.9</v>
      </c>
      <c r="AE1665">
        <v>3459.9</v>
      </c>
      <c r="AF1665">
        <v>3459.9</v>
      </c>
      <c r="AG1665">
        <v>3459.9</v>
      </c>
      <c r="AH1665">
        <v>3459.9</v>
      </c>
    </row>
    <row r="1666" spans="1:34" x14ac:dyDescent="0.25">
      <c r="A1666" t="s">
        <v>286</v>
      </c>
      <c r="C1666">
        <v>58879.199999999997</v>
      </c>
      <c r="D1666">
        <v>55204.9</v>
      </c>
      <c r="E1666">
        <v>53736.7</v>
      </c>
      <c r="F1666">
        <v>56656.800000000003</v>
      </c>
      <c r="G1666">
        <v>57819.6</v>
      </c>
      <c r="H1666">
        <v>58636.1</v>
      </c>
      <c r="I1666">
        <v>59262.6</v>
      </c>
      <c r="J1666">
        <v>60572.6</v>
      </c>
      <c r="K1666">
        <v>61220</v>
      </c>
      <c r="L1666">
        <v>61886.400000000001</v>
      </c>
      <c r="M1666">
        <v>62572</v>
      </c>
      <c r="N1666">
        <v>63281.5</v>
      </c>
      <c r="O1666">
        <v>64025.9</v>
      </c>
      <c r="P1666">
        <v>64817.9</v>
      </c>
      <c r="Q1666">
        <v>65675.399999999994</v>
      </c>
      <c r="R1666">
        <v>66609.8</v>
      </c>
      <c r="S1666">
        <v>67609.5</v>
      </c>
      <c r="T1666">
        <v>68680.600000000006</v>
      </c>
      <c r="U1666">
        <v>69820.7</v>
      </c>
      <c r="V1666">
        <v>71029.2</v>
      </c>
      <c r="W1666">
        <v>72310.3</v>
      </c>
      <c r="X1666">
        <v>73670.7</v>
      </c>
      <c r="Y1666">
        <v>75103.600000000006</v>
      </c>
      <c r="Z1666">
        <v>76600.3</v>
      </c>
      <c r="AA1666">
        <v>78161.399999999994</v>
      </c>
      <c r="AB1666">
        <v>79780.800000000003</v>
      </c>
      <c r="AC1666">
        <v>81436.100000000006</v>
      </c>
      <c r="AD1666">
        <v>82955.3</v>
      </c>
      <c r="AE1666">
        <v>84534.399999999994</v>
      </c>
      <c r="AF1666">
        <v>86166.9</v>
      </c>
      <c r="AG1666">
        <v>87862.3</v>
      </c>
      <c r="AH1666">
        <v>89647.9</v>
      </c>
    </row>
    <row r="1668" spans="1:34" x14ac:dyDescent="0.25">
      <c r="A1668" t="s">
        <v>305</v>
      </c>
      <c r="C1668">
        <v>41348.400000000001</v>
      </c>
      <c r="D1668">
        <v>36702.5</v>
      </c>
      <c r="E1668">
        <v>37183.199999999997</v>
      </c>
      <c r="F1668">
        <v>39500.5</v>
      </c>
      <c r="G1668">
        <v>41491.1</v>
      </c>
      <c r="H1668">
        <v>42063.1</v>
      </c>
      <c r="I1668">
        <v>42488.2</v>
      </c>
      <c r="J1668">
        <v>43497.7</v>
      </c>
      <c r="K1668">
        <v>43940.4</v>
      </c>
      <c r="L1668">
        <v>44400.5</v>
      </c>
      <c r="M1668">
        <v>44879.1</v>
      </c>
      <c r="N1668">
        <v>45380.9</v>
      </c>
      <c r="O1668">
        <v>45915</v>
      </c>
      <c r="P1668">
        <v>46492.1</v>
      </c>
      <c r="Q1668">
        <v>47126.8</v>
      </c>
      <c r="R1668">
        <v>47828</v>
      </c>
      <c r="S1668">
        <v>48587.5</v>
      </c>
      <c r="T1668">
        <v>49405.7</v>
      </c>
      <c r="U1668">
        <v>50276.6</v>
      </c>
      <c r="V1668">
        <v>51199.7</v>
      </c>
      <c r="W1668">
        <v>52178.2</v>
      </c>
      <c r="X1668">
        <v>53217.3</v>
      </c>
      <c r="Y1668">
        <v>54312.2</v>
      </c>
      <c r="Z1668">
        <v>55456</v>
      </c>
      <c r="AA1668">
        <v>56649.3</v>
      </c>
      <c r="AB1668">
        <v>57887.5</v>
      </c>
      <c r="AC1668">
        <v>59153.2</v>
      </c>
      <c r="AD1668">
        <v>60311.1</v>
      </c>
      <c r="AE1668">
        <v>61515</v>
      </c>
      <c r="AF1668">
        <v>62759.6</v>
      </c>
      <c r="AG1668">
        <v>64052.2</v>
      </c>
      <c r="AH1668">
        <v>65413.599999999999</v>
      </c>
    </row>
    <row r="1669" spans="1:34" x14ac:dyDescent="0.25">
      <c r="A1669" t="s">
        <v>304</v>
      </c>
      <c r="C1669">
        <v>20120.900000000001</v>
      </c>
      <c r="D1669">
        <v>20335.3</v>
      </c>
      <c r="E1669">
        <v>17555.5</v>
      </c>
      <c r="F1669">
        <v>18449.099999999999</v>
      </c>
      <c r="G1669">
        <v>18768.7</v>
      </c>
      <c r="H1669">
        <v>18985.3</v>
      </c>
      <c r="I1669">
        <v>19151.5</v>
      </c>
      <c r="J1669">
        <v>19454.7</v>
      </c>
      <c r="K1669">
        <v>19626.5</v>
      </c>
      <c r="L1669">
        <v>19803.3</v>
      </c>
      <c r="M1669">
        <v>19985.2</v>
      </c>
      <c r="N1669">
        <v>20173.400000000001</v>
      </c>
      <c r="O1669">
        <v>20370.900000000001</v>
      </c>
      <c r="P1669">
        <v>20581</v>
      </c>
      <c r="Q1669">
        <v>20808.5</v>
      </c>
      <c r="R1669">
        <v>21056.400000000001</v>
      </c>
      <c r="S1669">
        <v>21321.599999999999</v>
      </c>
      <c r="T1669">
        <v>21605.8</v>
      </c>
      <c r="U1669">
        <v>21908.2</v>
      </c>
      <c r="V1669">
        <v>22228.9</v>
      </c>
      <c r="W1669">
        <v>22568.799999999999</v>
      </c>
      <c r="X1669">
        <v>22929.599999999999</v>
      </c>
      <c r="Y1669">
        <v>23309.8</v>
      </c>
      <c r="Z1669">
        <v>23706.9</v>
      </c>
      <c r="AA1669">
        <v>24121.1</v>
      </c>
      <c r="AB1669">
        <v>24550.7</v>
      </c>
      <c r="AC1669">
        <v>24989.8</v>
      </c>
      <c r="AD1669">
        <v>25392.9</v>
      </c>
      <c r="AE1669">
        <v>25811.8</v>
      </c>
      <c r="AF1669">
        <v>26244.9</v>
      </c>
      <c r="AG1669">
        <v>26694.7</v>
      </c>
      <c r="AH1669">
        <v>27168.400000000001</v>
      </c>
    </row>
    <row r="1671" spans="1:34" x14ac:dyDescent="0.25">
      <c r="A1671" t="s">
        <v>303</v>
      </c>
    </row>
    <row r="1672" spans="1:34" x14ac:dyDescent="0.25">
      <c r="A1672" t="s">
        <v>302</v>
      </c>
      <c r="C1672">
        <v>592.70000000000005</v>
      </c>
      <c r="D1672">
        <v>616</v>
      </c>
      <c r="E1672">
        <v>586.1</v>
      </c>
      <c r="F1672">
        <v>611.70000000000005</v>
      </c>
      <c r="G1672">
        <v>619.70000000000005</v>
      </c>
      <c r="H1672">
        <v>626</v>
      </c>
      <c r="I1672">
        <v>630.6</v>
      </c>
      <c r="J1672">
        <v>641.9</v>
      </c>
      <c r="K1672">
        <v>646.70000000000005</v>
      </c>
      <c r="L1672">
        <v>651.6</v>
      </c>
      <c r="M1672">
        <v>656.7</v>
      </c>
      <c r="N1672">
        <v>661.9</v>
      </c>
      <c r="O1672">
        <v>667.3</v>
      </c>
      <c r="P1672">
        <v>673.1</v>
      </c>
      <c r="Q1672">
        <v>679.3</v>
      </c>
      <c r="R1672">
        <v>686.1</v>
      </c>
      <c r="S1672">
        <v>693.4</v>
      </c>
      <c r="T1672">
        <v>701.2</v>
      </c>
      <c r="U1672">
        <v>709.4</v>
      </c>
      <c r="V1672">
        <v>718.2</v>
      </c>
      <c r="W1672">
        <v>727.4</v>
      </c>
      <c r="X1672">
        <v>737.2</v>
      </c>
      <c r="Y1672">
        <v>747.6</v>
      </c>
      <c r="Z1672">
        <v>758.3</v>
      </c>
      <c r="AA1672">
        <v>769.6</v>
      </c>
      <c r="AB1672">
        <v>781.3</v>
      </c>
      <c r="AC1672">
        <v>793.2</v>
      </c>
      <c r="AD1672">
        <v>804</v>
      </c>
      <c r="AE1672">
        <v>815.3</v>
      </c>
      <c r="AF1672">
        <v>827</v>
      </c>
      <c r="AG1672">
        <v>839.1</v>
      </c>
      <c r="AH1672">
        <v>851.9</v>
      </c>
    </row>
    <row r="1673" spans="1:34" x14ac:dyDescent="0.25">
      <c r="A1673" t="s">
        <v>301</v>
      </c>
      <c r="C1673">
        <v>36</v>
      </c>
      <c r="D1673">
        <v>35</v>
      </c>
      <c r="E1673">
        <v>37.9</v>
      </c>
      <c r="F1673">
        <v>37.9</v>
      </c>
      <c r="G1673">
        <v>37.9</v>
      </c>
      <c r="H1673">
        <v>37.9</v>
      </c>
      <c r="I1673">
        <v>37.9</v>
      </c>
      <c r="J1673">
        <v>37.9</v>
      </c>
      <c r="K1673">
        <v>37.9</v>
      </c>
      <c r="L1673">
        <v>37.9</v>
      </c>
      <c r="M1673">
        <v>37.9</v>
      </c>
      <c r="N1673">
        <v>37.9</v>
      </c>
      <c r="O1673">
        <v>37.9</v>
      </c>
      <c r="P1673">
        <v>37.9</v>
      </c>
      <c r="Q1673">
        <v>37.9</v>
      </c>
      <c r="R1673">
        <v>37.9</v>
      </c>
      <c r="S1673">
        <v>37.9</v>
      </c>
      <c r="T1673">
        <v>37.9</v>
      </c>
      <c r="U1673">
        <v>37.9</v>
      </c>
      <c r="V1673">
        <v>37.9</v>
      </c>
      <c r="W1673">
        <v>37.9</v>
      </c>
      <c r="X1673">
        <v>37.9</v>
      </c>
      <c r="Y1673">
        <v>37.9</v>
      </c>
      <c r="Z1673">
        <v>37.9</v>
      </c>
      <c r="AA1673">
        <v>37.9</v>
      </c>
      <c r="AB1673">
        <v>37.9</v>
      </c>
      <c r="AC1673">
        <v>37.9</v>
      </c>
      <c r="AD1673">
        <v>37.9</v>
      </c>
      <c r="AE1673">
        <v>37.9</v>
      </c>
      <c r="AF1673">
        <v>37.9</v>
      </c>
      <c r="AG1673">
        <v>37.9</v>
      </c>
      <c r="AH1673">
        <v>37.9</v>
      </c>
    </row>
    <row r="1674" spans="1:34" x14ac:dyDescent="0.25">
      <c r="A1674" t="s">
        <v>300</v>
      </c>
      <c r="C1674">
        <v>1.4</v>
      </c>
      <c r="D1674">
        <v>0.4</v>
      </c>
      <c r="E1674">
        <v>0.4</v>
      </c>
      <c r="F1674">
        <v>0.4</v>
      </c>
      <c r="G1674">
        <v>0.4</v>
      </c>
      <c r="H1674">
        <v>0.4</v>
      </c>
      <c r="I1674">
        <v>0.4</v>
      </c>
      <c r="J1674">
        <v>0.4</v>
      </c>
      <c r="K1674">
        <v>0.4</v>
      </c>
      <c r="L1674">
        <v>0.4</v>
      </c>
      <c r="M1674">
        <v>0.4</v>
      </c>
      <c r="N1674">
        <v>0.4</v>
      </c>
      <c r="O1674">
        <v>0.4</v>
      </c>
      <c r="P1674">
        <v>0.4</v>
      </c>
      <c r="Q1674">
        <v>0.4</v>
      </c>
      <c r="R1674">
        <v>0.4</v>
      </c>
      <c r="S1674">
        <v>0.4</v>
      </c>
      <c r="T1674">
        <v>0.4</v>
      </c>
      <c r="U1674">
        <v>0.4</v>
      </c>
      <c r="V1674">
        <v>0.4</v>
      </c>
      <c r="W1674">
        <v>0.4</v>
      </c>
      <c r="X1674">
        <v>0.4</v>
      </c>
      <c r="Y1674">
        <v>0.4</v>
      </c>
      <c r="Z1674">
        <v>0.4</v>
      </c>
      <c r="AA1674">
        <v>0.4</v>
      </c>
      <c r="AB1674">
        <v>0.4</v>
      </c>
      <c r="AC1674">
        <v>0.4</v>
      </c>
      <c r="AD1674">
        <v>0.4</v>
      </c>
      <c r="AE1674">
        <v>0.4</v>
      </c>
      <c r="AF1674">
        <v>0.4</v>
      </c>
      <c r="AG1674">
        <v>0.4</v>
      </c>
      <c r="AH1674">
        <v>0.4</v>
      </c>
    </row>
    <row r="1675" spans="1:34" x14ac:dyDescent="0.25">
      <c r="A1675" t="s">
        <v>299</v>
      </c>
      <c r="C1675">
        <v>59.2</v>
      </c>
      <c r="D1675">
        <v>54.1</v>
      </c>
      <c r="E1675">
        <v>48</v>
      </c>
      <c r="F1675">
        <v>48</v>
      </c>
      <c r="G1675">
        <v>50</v>
      </c>
      <c r="H1675">
        <v>50</v>
      </c>
      <c r="I1675">
        <v>50</v>
      </c>
      <c r="J1675">
        <v>54.3</v>
      </c>
      <c r="K1675">
        <v>54.3</v>
      </c>
      <c r="L1675">
        <v>54.3</v>
      </c>
      <c r="M1675">
        <v>54.3</v>
      </c>
      <c r="N1675">
        <v>54.3</v>
      </c>
      <c r="O1675">
        <v>54.3</v>
      </c>
      <c r="P1675">
        <v>54.3</v>
      </c>
      <c r="Q1675">
        <v>54.3</v>
      </c>
      <c r="R1675">
        <v>54.3</v>
      </c>
      <c r="S1675">
        <v>54.3</v>
      </c>
      <c r="T1675">
        <v>54.3</v>
      </c>
      <c r="U1675">
        <v>54.3</v>
      </c>
      <c r="V1675">
        <v>54.3</v>
      </c>
      <c r="W1675">
        <v>54.3</v>
      </c>
      <c r="X1675">
        <v>54.3</v>
      </c>
      <c r="Y1675">
        <v>54.3</v>
      </c>
      <c r="Z1675">
        <v>54.3</v>
      </c>
      <c r="AA1675">
        <v>54.3</v>
      </c>
      <c r="AB1675">
        <v>54.3</v>
      </c>
      <c r="AC1675">
        <v>54.3</v>
      </c>
      <c r="AD1675">
        <v>54.3</v>
      </c>
      <c r="AE1675">
        <v>54.3</v>
      </c>
      <c r="AF1675">
        <v>54.3</v>
      </c>
      <c r="AG1675">
        <v>54.3</v>
      </c>
      <c r="AH1675">
        <v>54.3</v>
      </c>
    </row>
    <row r="1676" spans="1:34" x14ac:dyDescent="0.25">
      <c r="A1676" t="s">
        <v>286</v>
      </c>
      <c r="C1676">
        <v>689.4</v>
      </c>
      <c r="D1676">
        <v>705.5</v>
      </c>
      <c r="E1676">
        <v>672.4</v>
      </c>
      <c r="F1676">
        <v>698</v>
      </c>
      <c r="G1676">
        <v>708</v>
      </c>
      <c r="H1676">
        <v>714.3</v>
      </c>
      <c r="I1676">
        <v>719</v>
      </c>
      <c r="J1676">
        <v>734.6</v>
      </c>
      <c r="K1676">
        <v>739.3</v>
      </c>
      <c r="L1676">
        <v>744.3</v>
      </c>
      <c r="M1676">
        <v>749.3</v>
      </c>
      <c r="N1676">
        <v>754.5</v>
      </c>
      <c r="O1676">
        <v>759.9</v>
      </c>
      <c r="P1676">
        <v>765.7</v>
      </c>
      <c r="Q1676">
        <v>772</v>
      </c>
      <c r="R1676">
        <v>778.8</v>
      </c>
      <c r="S1676">
        <v>786</v>
      </c>
      <c r="T1676">
        <v>793.8</v>
      </c>
      <c r="U1676">
        <v>802</v>
      </c>
      <c r="V1676">
        <v>810.8</v>
      </c>
      <c r="W1676">
        <v>820</v>
      </c>
      <c r="X1676">
        <v>829.8</v>
      </c>
      <c r="Y1676">
        <v>840.2</v>
      </c>
      <c r="Z1676">
        <v>851</v>
      </c>
      <c r="AA1676">
        <v>862.2</v>
      </c>
      <c r="AB1676">
        <v>873.9</v>
      </c>
      <c r="AC1676">
        <v>885.8</v>
      </c>
      <c r="AD1676">
        <v>896.6</v>
      </c>
      <c r="AE1676">
        <v>907.9</v>
      </c>
      <c r="AF1676">
        <v>919.6</v>
      </c>
      <c r="AG1676">
        <v>931.7</v>
      </c>
      <c r="AH1676">
        <v>944.5</v>
      </c>
    </row>
    <row r="1678" spans="1:34" s="59" customFormat="1" x14ac:dyDescent="0.25">
      <c r="A1678" s="59" t="s">
        <v>425</v>
      </c>
    </row>
    <row r="1679" spans="1:34" x14ac:dyDescent="0.25">
      <c r="A1679" t="s">
        <v>297</v>
      </c>
    </row>
    <row r="1680" spans="1:34" x14ac:dyDescent="0.25">
      <c r="C1680">
        <v>2019</v>
      </c>
      <c r="D1680">
        <v>2020</v>
      </c>
      <c r="E1680">
        <v>2021</v>
      </c>
      <c r="F1680">
        <v>2022</v>
      </c>
      <c r="G1680">
        <v>2023</v>
      </c>
      <c r="H1680">
        <v>2024</v>
      </c>
      <c r="I1680">
        <v>2025</v>
      </c>
      <c r="J1680">
        <v>2026</v>
      </c>
      <c r="K1680">
        <v>2027</v>
      </c>
      <c r="L1680">
        <v>2028</v>
      </c>
      <c r="M1680">
        <v>2029</v>
      </c>
      <c r="N1680">
        <v>2030</v>
      </c>
      <c r="O1680">
        <v>2031</v>
      </c>
      <c r="P1680">
        <v>2032</v>
      </c>
      <c r="Q1680">
        <v>2033</v>
      </c>
      <c r="R1680">
        <v>2034</v>
      </c>
      <c r="S1680">
        <v>2035</v>
      </c>
      <c r="T1680">
        <v>2036</v>
      </c>
      <c r="U1680">
        <v>2037</v>
      </c>
      <c r="V1680">
        <v>2038</v>
      </c>
      <c r="W1680">
        <v>2039</v>
      </c>
      <c r="X1680">
        <v>2040</v>
      </c>
      <c r="Y1680">
        <v>2041</v>
      </c>
      <c r="Z1680">
        <v>2042</v>
      </c>
      <c r="AA1680">
        <v>2043</v>
      </c>
      <c r="AB1680">
        <v>2044</v>
      </c>
      <c r="AC1680">
        <v>2045</v>
      </c>
      <c r="AD1680">
        <v>2046</v>
      </c>
      <c r="AE1680">
        <v>2047</v>
      </c>
      <c r="AF1680">
        <v>2048</v>
      </c>
      <c r="AG1680">
        <v>2049</v>
      </c>
      <c r="AH1680">
        <v>2050</v>
      </c>
    </row>
    <row r="1682" spans="1:34" x14ac:dyDescent="0.25">
      <c r="A1682" t="s">
        <v>376</v>
      </c>
    </row>
    <row r="1683" spans="1:34" x14ac:dyDescent="0.25">
      <c r="A1683" t="s">
        <v>375</v>
      </c>
      <c r="C1683">
        <v>24.329000000000001</v>
      </c>
      <c r="D1683">
        <v>23</v>
      </c>
      <c r="E1683">
        <v>23.465</v>
      </c>
      <c r="F1683">
        <v>23.835000000000001</v>
      </c>
      <c r="G1683">
        <v>22.431999999999999</v>
      </c>
      <c r="H1683">
        <v>22.05</v>
      </c>
      <c r="I1683">
        <v>22.058</v>
      </c>
      <c r="J1683">
        <v>22.681000000000001</v>
      </c>
      <c r="K1683">
        <v>23.030999999999999</v>
      </c>
      <c r="L1683">
        <v>23.302</v>
      </c>
      <c r="M1683">
        <v>23.513000000000002</v>
      </c>
      <c r="N1683">
        <v>23.634</v>
      </c>
      <c r="O1683">
        <v>23.802</v>
      </c>
      <c r="P1683">
        <v>24.004000000000001</v>
      </c>
      <c r="Q1683">
        <v>24.274999999999999</v>
      </c>
      <c r="R1683">
        <v>24.565999999999999</v>
      </c>
      <c r="S1683">
        <v>24.908000000000001</v>
      </c>
      <c r="T1683">
        <v>25.08</v>
      </c>
      <c r="U1683">
        <v>25.315999999999999</v>
      </c>
      <c r="V1683">
        <v>25.55</v>
      </c>
      <c r="W1683">
        <v>25.968</v>
      </c>
      <c r="X1683">
        <v>26.382000000000001</v>
      </c>
      <c r="Y1683">
        <v>26.675999999999998</v>
      </c>
      <c r="Z1683">
        <v>27.045999999999999</v>
      </c>
      <c r="AA1683">
        <v>27.181999999999999</v>
      </c>
      <c r="AB1683">
        <v>27.408999999999999</v>
      </c>
      <c r="AC1683">
        <v>27.686</v>
      </c>
      <c r="AD1683">
        <v>28.096</v>
      </c>
      <c r="AE1683">
        <v>28.34</v>
      </c>
      <c r="AF1683">
        <v>28.42</v>
      </c>
      <c r="AG1683">
        <v>28.614999999999998</v>
      </c>
      <c r="AH1683">
        <v>28.898</v>
      </c>
    </row>
    <row r="1684" spans="1:34" x14ac:dyDescent="0.25">
      <c r="A1684" t="s">
        <v>394</v>
      </c>
      <c r="C1684">
        <v>108.83799999999999</v>
      </c>
      <c r="D1684">
        <v>102.919</v>
      </c>
      <c r="E1684">
        <v>105.012</v>
      </c>
      <c r="F1684">
        <v>106.68600000000001</v>
      </c>
      <c r="G1684">
        <v>100.41800000000001</v>
      </c>
      <c r="H1684">
        <v>98.727000000000004</v>
      </c>
      <c r="I1684">
        <v>98.778000000000006</v>
      </c>
      <c r="J1684">
        <v>101.58499999999999</v>
      </c>
      <c r="K1684">
        <v>103.16500000000001</v>
      </c>
      <c r="L1684">
        <v>104.392</v>
      </c>
      <c r="M1684">
        <v>105.349</v>
      </c>
      <c r="N1684">
        <v>105.904</v>
      </c>
      <c r="O1684">
        <v>106.66500000000001</v>
      </c>
      <c r="P1684">
        <v>107.583</v>
      </c>
      <c r="Q1684">
        <v>108.809</v>
      </c>
      <c r="R1684">
        <v>110.122</v>
      </c>
      <c r="S1684">
        <v>111.669</v>
      </c>
      <c r="T1684">
        <v>112.447</v>
      </c>
      <c r="U1684">
        <v>113.51600000000001</v>
      </c>
      <c r="V1684">
        <v>114.57299999999999</v>
      </c>
      <c r="W1684">
        <v>116.455</v>
      </c>
      <c r="X1684">
        <v>118.321</v>
      </c>
      <c r="Y1684">
        <v>119.645</v>
      </c>
      <c r="Z1684">
        <v>121.313</v>
      </c>
      <c r="AA1684">
        <v>121.93600000000001</v>
      </c>
      <c r="AB1684">
        <v>122.959</v>
      </c>
      <c r="AC1684">
        <v>124.214</v>
      </c>
      <c r="AD1684">
        <v>126.063</v>
      </c>
      <c r="AE1684">
        <v>127.16800000000001</v>
      </c>
      <c r="AF1684">
        <v>127.535</v>
      </c>
      <c r="AG1684">
        <v>128.41900000000001</v>
      </c>
      <c r="AH1684">
        <v>129.69999999999999</v>
      </c>
    </row>
    <row r="1685" spans="1:34" x14ac:dyDescent="0.25">
      <c r="A1685" t="s">
        <v>374</v>
      </c>
      <c r="C1685">
        <v>116.053</v>
      </c>
      <c r="D1685">
        <v>110.874</v>
      </c>
      <c r="E1685">
        <v>109.003</v>
      </c>
      <c r="F1685">
        <v>112.636</v>
      </c>
      <c r="G1685">
        <v>109.19499999999999</v>
      </c>
      <c r="H1685">
        <v>105.533</v>
      </c>
      <c r="I1685">
        <v>103.779</v>
      </c>
      <c r="J1685">
        <v>102.42</v>
      </c>
      <c r="K1685">
        <v>102.428</v>
      </c>
      <c r="L1685">
        <v>102.968</v>
      </c>
      <c r="M1685">
        <v>103.208</v>
      </c>
      <c r="N1685">
        <v>103.10599999999999</v>
      </c>
      <c r="O1685">
        <v>102.678</v>
      </c>
      <c r="P1685">
        <v>102.502</v>
      </c>
      <c r="Q1685">
        <v>102.833</v>
      </c>
      <c r="R1685">
        <v>103.282</v>
      </c>
      <c r="S1685">
        <v>104.276</v>
      </c>
      <c r="T1685">
        <v>104.967</v>
      </c>
      <c r="U1685">
        <v>105.812</v>
      </c>
      <c r="V1685">
        <v>106.95</v>
      </c>
      <c r="W1685">
        <v>107.63800000000001</v>
      </c>
      <c r="X1685">
        <v>107.434</v>
      </c>
      <c r="Y1685">
        <v>106.991</v>
      </c>
      <c r="Z1685">
        <v>106.511</v>
      </c>
      <c r="AA1685">
        <v>105.17400000000001</v>
      </c>
      <c r="AB1685">
        <v>104.422</v>
      </c>
      <c r="AC1685">
        <v>104.21299999999999</v>
      </c>
      <c r="AD1685">
        <v>103.72799999999999</v>
      </c>
      <c r="AE1685">
        <v>103.203</v>
      </c>
      <c r="AF1685">
        <v>102.574</v>
      </c>
      <c r="AG1685">
        <v>102.029</v>
      </c>
      <c r="AH1685">
        <v>101.28400000000001</v>
      </c>
    </row>
    <row r="1687" spans="1:34" x14ac:dyDescent="0.25">
      <c r="A1687" t="s">
        <v>373</v>
      </c>
    </row>
    <row r="1688" spans="1:34" x14ac:dyDescent="0.25">
      <c r="A1688" t="s">
        <v>325</v>
      </c>
      <c r="C1688">
        <v>49.685000000000002</v>
      </c>
      <c r="D1688">
        <v>46.683</v>
      </c>
      <c r="E1688">
        <v>47.372999999999998</v>
      </c>
      <c r="F1688">
        <v>51.021999999999998</v>
      </c>
      <c r="G1688">
        <v>44.848999999999997</v>
      </c>
      <c r="H1688">
        <v>43.341000000000001</v>
      </c>
      <c r="I1688">
        <v>42.911999999999999</v>
      </c>
      <c r="J1688">
        <v>43.395000000000003</v>
      </c>
      <c r="K1688">
        <v>43.543999999999997</v>
      </c>
      <c r="L1688">
        <v>43.604999999999997</v>
      </c>
      <c r="M1688">
        <v>43.575000000000003</v>
      </c>
      <c r="N1688">
        <v>43.366999999999997</v>
      </c>
      <c r="O1688">
        <v>43.216999999999999</v>
      </c>
      <c r="P1688">
        <v>43.139000000000003</v>
      </c>
      <c r="Q1688">
        <v>43.08</v>
      </c>
      <c r="R1688">
        <v>43.219000000000001</v>
      </c>
      <c r="S1688">
        <v>43.569000000000003</v>
      </c>
      <c r="T1688">
        <v>43.45</v>
      </c>
      <c r="U1688">
        <v>43.465000000000003</v>
      </c>
      <c r="V1688">
        <v>43.508000000000003</v>
      </c>
      <c r="W1688">
        <v>43.677999999999997</v>
      </c>
      <c r="X1688">
        <v>44.003</v>
      </c>
      <c r="Y1688">
        <v>44.12</v>
      </c>
      <c r="Z1688">
        <v>44.353000000000002</v>
      </c>
      <c r="AA1688">
        <v>44.198</v>
      </c>
      <c r="AB1688">
        <v>44.21</v>
      </c>
      <c r="AC1688">
        <v>44.398000000000003</v>
      </c>
      <c r="AD1688">
        <v>44.787999999999997</v>
      </c>
      <c r="AE1688">
        <v>44.936</v>
      </c>
      <c r="AF1688">
        <v>44.84</v>
      </c>
      <c r="AG1688">
        <v>44.917999999999999</v>
      </c>
      <c r="AH1688">
        <v>45.116</v>
      </c>
    </row>
    <row r="1689" spans="1:34" x14ac:dyDescent="0.25">
      <c r="A1689" t="s">
        <v>370</v>
      </c>
      <c r="C1689">
        <v>127.76</v>
      </c>
      <c r="D1689">
        <v>118.95099999999999</v>
      </c>
      <c r="E1689">
        <v>113.096</v>
      </c>
      <c r="F1689">
        <v>104.139</v>
      </c>
      <c r="G1689">
        <v>94.441999999999993</v>
      </c>
      <c r="H1689">
        <v>94.813000000000002</v>
      </c>
      <c r="I1689">
        <v>93.319000000000003</v>
      </c>
      <c r="J1689">
        <v>93.477000000000004</v>
      </c>
      <c r="K1689">
        <v>92.311999999999998</v>
      </c>
      <c r="L1689">
        <v>90.716999999999999</v>
      </c>
      <c r="M1689">
        <v>88.914000000000001</v>
      </c>
      <c r="N1689">
        <v>86.792000000000002</v>
      </c>
      <c r="O1689">
        <v>84.602000000000004</v>
      </c>
      <c r="P1689">
        <v>82.534000000000006</v>
      </c>
      <c r="Q1689">
        <v>80.98</v>
      </c>
      <c r="R1689">
        <v>79.715999999999994</v>
      </c>
      <c r="S1689">
        <v>78.727999999999994</v>
      </c>
      <c r="T1689">
        <v>78.046000000000006</v>
      </c>
      <c r="U1689">
        <v>77.599999999999994</v>
      </c>
      <c r="V1689">
        <v>77.031000000000006</v>
      </c>
      <c r="W1689">
        <v>77.680999999999997</v>
      </c>
      <c r="X1689">
        <v>77.748000000000005</v>
      </c>
      <c r="Y1689">
        <v>77.634</v>
      </c>
      <c r="Z1689">
        <v>77.930999999999997</v>
      </c>
      <c r="AA1689">
        <v>77.578999999999994</v>
      </c>
      <c r="AB1689">
        <v>77.573999999999998</v>
      </c>
      <c r="AC1689">
        <v>77.69</v>
      </c>
      <c r="AD1689">
        <v>78.180999999999997</v>
      </c>
      <c r="AE1689">
        <v>78.290000000000006</v>
      </c>
      <c r="AF1689">
        <v>78.015000000000001</v>
      </c>
      <c r="AG1689">
        <v>78.025000000000006</v>
      </c>
      <c r="AH1689">
        <v>78.049000000000007</v>
      </c>
    </row>
    <row r="1690" spans="1:34" x14ac:dyDescent="0.25">
      <c r="A1690" t="s">
        <v>334</v>
      </c>
      <c r="C1690">
        <v>2E-3</v>
      </c>
      <c r="D1690">
        <v>2E-3</v>
      </c>
      <c r="E1690">
        <v>2E-3</v>
      </c>
      <c r="F1690">
        <v>2E-3</v>
      </c>
      <c r="G1690">
        <v>2E-3</v>
      </c>
      <c r="H1690">
        <v>2E-3</v>
      </c>
      <c r="I1690">
        <v>2E-3</v>
      </c>
      <c r="J1690">
        <v>2E-3</v>
      </c>
      <c r="K1690">
        <v>2E-3</v>
      </c>
      <c r="L1690">
        <v>2E-3</v>
      </c>
      <c r="M1690">
        <v>2E-3</v>
      </c>
      <c r="N1690">
        <v>2E-3</v>
      </c>
      <c r="O1690">
        <v>2E-3</v>
      </c>
      <c r="P1690">
        <v>2E-3</v>
      </c>
      <c r="Q1690">
        <v>2E-3</v>
      </c>
      <c r="R1690">
        <v>2E-3</v>
      </c>
      <c r="S1690">
        <v>2E-3</v>
      </c>
      <c r="T1690">
        <v>2E-3</v>
      </c>
      <c r="U1690">
        <v>2E-3</v>
      </c>
      <c r="V1690">
        <v>2E-3</v>
      </c>
      <c r="W1690">
        <v>2E-3</v>
      </c>
      <c r="X1690">
        <v>2E-3</v>
      </c>
      <c r="Y1690">
        <v>2E-3</v>
      </c>
      <c r="Z1690">
        <v>2E-3</v>
      </c>
      <c r="AA1690">
        <v>2E-3</v>
      </c>
      <c r="AB1690">
        <v>2E-3</v>
      </c>
      <c r="AC1690">
        <v>2E-3</v>
      </c>
      <c r="AD1690">
        <v>2E-3</v>
      </c>
      <c r="AE1690">
        <v>2E-3</v>
      </c>
      <c r="AF1690">
        <v>2E-3</v>
      </c>
      <c r="AG1690">
        <v>2E-3</v>
      </c>
      <c r="AH1690">
        <v>2E-3</v>
      </c>
    </row>
    <row r="1691" spans="1:34" x14ac:dyDescent="0.25">
      <c r="A1691" t="s">
        <v>372</v>
      </c>
      <c r="C1691">
        <v>127.762</v>
      </c>
      <c r="D1691">
        <v>118.953</v>
      </c>
      <c r="E1691">
        <v>113.098</v>
      </c>
      <c r="F1691">
        <v>104.14100000000001</v>
      </c>
      <c r="G1691">
        <v>94.444999999999993</v>
      </c>
      <c r="H1691">
        <v>94.814999999999998</v>
      </c>
      <c r="I1691">
        <v>93.320999999999998</v>
      </c>
      <c r="J1691">
        <v>93.478999999999999</v>
      </c>
      <c r="K1691">
        <v>92.313999999999993</v>
      </c>
      <c r="L1691">
        <v>90.718999999999994</v>
      </c>
      <c r="M1691">
        <v>88.915999999999997</v>
      </c>
      <c r="N1691">
        <v>86.793999999999997</v>
      </c>
      <c r="O1691">
        <v>84.603999999999999</v>
      </c>
      <c r="P1691">
        <v>82.536000000000001</v>
      </c>
      <c r="Q1691">
        <v>80.981999999999999</v>
      </c>
      <c r="R1691">
        <v>79.718000000000004</v>
      </c>
      <c r="S1691">
        <v>78.730999999999995</v>
      </c>
      <c r="T1691">
        <v>78.048000000000002</v>
      </c>
      <c r="U1691">
        <v>77.602000000000004</v>
      </c>
      <c r="V1691">
        <v>77.034000000000006</v>
      </c>
      <c r="W1691">
        <v>77.683000000000007</v>
      </c>
      <c r="X1691">
        <v>77.751000000000005</v>
      </c>
      <c r="Y1691">
        <v>77.635999999999996</v>
      </c>
      <c r="Z1691">
        <v>77.933999999999997</v>
      </c>
      <c r="AA1691">
        <v>77.581000000000003</v>
      </c>
      <c r="AB1691">
        <v>77.575999999999993</v>
      </c>
      <c r="AC1691">
        <v>77.691999999999993</v>
      </c>
      <c r="AD1691">
        <v>78.183000000000007</v>
      </c>
      <c r="AE1691">
        <v>78.292000000000002</v>
      </c>
      <c r="AF1691">
        <v>78.016999999999996</v>
      </c>
      <c r="AG1691">
        <v>78.027000000000001</v>
      </c>
      <c r="AH1691">
        <v>78.051000000000002</v>
      </c>
    </row>
    <row r="1692" spans="1:34" x14ac:dyDescent="0.25">
      <c r="A1692" t="s">
        <v>333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25">
      <c r="A1693" t="s">
        <v>332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25">
      <c r="A1694" t="s">
        <v>331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25">
      <c r="A1695" t="s">
        <v>330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25">
      <c r="A1696" t="s">
        <v>286</v>
      </c>
      <c r="C1696">
        <v>177.447</v>
      </c>
      <c r="D1696">
        <v>165.636</v>
      </c>
      <c r="E1696">
        <v>160.471</v>
      </c>
      <c r="F1696">
        <v>155.16300000000001</v>
      </c>
      <c r="G1696">
        <v>139.29300000000001</v>
      </c>
      <c r="H1696">
        <v>138.15700000000001</v>
      </c>
      <c r="I1696">
        <v>136.233</v>
      </c>
      <c r="J1696">
        <v>136.874</v>
      </c>
      <c r="K1696">
        <v>135.858</v>
      </c>
      <c r="L1696">
        <v>134.32400000000001</v>
      </c>
      <c r="M1696">
        <v>132.49100000000001</v>
      </c>
      <c r="N1696">
        <v>130.161</v>
      </c>
      <c r="O1696">
        <v>127.821</v>
      </c>
      <c r="P1696">
        <v>125.675</v>
      </c>
      <c r="Q1696">
        <v>124.062</v>
      </c>
      <c r="R1696">
        <v>122.938</v>
      </c>
      <c r="S1696">
        <v>122.3</v>
      </c>
      <c r="T1696">
        <v>121.498</v>
      </c>
      <c r="U1696">
        <v>121.06699999999999</v>
      </c>
      <c r="V1696">
        <v>120.541</v>
      </c>
      <c r="W1696">
        <v>121.361</v>
      </c>
      <c r="X1696">
        <v>121.753</v>
      </c>
      <c r="Y1696">
        <v>121.756</v>
      </c>
      <c r="Z1696">
        <v>122.28700000000001</v>
      </c>
      <c r="AA1696">
        <v>121.779</v>
      </c>
      <c r="AB1696">
        <v>121.786</v>
      </c>
      <c r="AC1696">
        <v>122.09</v>
      </c>
      <c r="AD1696">
        <v>122.971</v>
      </c>
      <c r="AE1696">
        <v>123.22799999999999</v>
      </c>
      <c r="AF1696">
        <v>122.857</v>
      </c>
      <c r="AG1696">
        <v>122.94499999999999</v>
      </c>
      <c r="AH1696">
        <v>123.167</v>
      </c>
    </row>
    <row r="1698" spans="1:34" x14ac:dyDescent="0.25">
      <c r="A1698" t="s">
        <v>393</v>
      </c>
    </row>
    <row r="1699" spans="1:34" x14ac:dyDescent="0.25">
      <c r="A1699" t="s">
        <v>325</v>
      </c>
      <c r="C1699">
        <v>0.45700000000000002</v>
      </c>
      <c r="D1699">
        <v>0.45400000000000001</v>
      </c>
      <c r="E1699">
        <v>0.45100000000000001</v>
      </c>
      <c r="F1699">
        <v>0.47799999999999998</v>
      </c>
      <c r="G1699">
        <v>0.44700000000000001</v>
      </c>
      <c r="H1699">
        <v>0.439</v>
      </c>
      <c r="I1699">
        <v>0.434</v>
      </c>
      <c r="J1699">
        <v>0.42699999999999999</v>
      </c>
      <c r="K1699">
        <v>0.42199999999999999</v>
      </c>
      <c r="L1699">
        <v>0.41799999999999998</v>
      </c>
      <c r="M1699">
        <v>0.41399999999999998</v>
      </c>
      <c r="N1699">
        <v>0.40899999999999997</v>
      </c>
      <c r="O1699">
        <v>0.40500000000000003</v>
      </c>
      <c r="P1699">
        <v>0.40100000000000002</v>
      </c>
      <c r="Q1699">
        <v>0.39600000000000002</v>
      </c>
      <c r="R1699">
        <v>0.39200000000000002</v>
      </c>
      <c r="S1699">
        <v>0.39</v>
      </c>
      <c r="T1699">
        <v>0.38600000000000001</v>
      </c>
      <c r="U1699">
        <v>0.38300000000000001</v>
      </c>
      <c r="V1699">
        <v>0.38</v>
      </c>
      <c r="W1699">
        <v>0.375</v>
      </c>
      <c r="X1699">
        <v>0.372</v>
      </c>
      <c r="Y1699">
        <v>0.36899999999999999</v>
      </c>
      <c r="Z1699">
        <v>0.36599999999999999</v>
      </c>
      <c r="AA1699">
        <v>0.36199999999999999</v>
      </c>
      <c r="AB1699">
        <v>0.36</v>
      </c>
      <c r="AC1699">
        <v>0.35699999999999998</v>
      </c>
      <c r="AD1699">
        <v>0.35499999999999998</v>
      </c>
      <c r="AE1699">
        <v>0.35299999999999998</v>
      </c>
      <c r="AF1699">
        <v>0.35199999999999998</v>
      </c>
      <c r="AG1699">
        <v>0.35</v>
      </c>
      <c r="AH1699">
        <v>0.34799999999999998</v>
      </c>
    </row>
    <row r="1700" spans="1:34" x14ac:dyDescent="0.25">
      <c r="A1700" t="s">
        <v>370</v>
      </c>
      <c r="C1700">
        <v>1.1739999999999999</v>
      </c>
      <c r="D1700">
        <v>1.1559999999999999</v>
      </c>
      <c r="E1700">
        <v>1.077</v>
      </c>
      <c r="F1700">
        <v>0.97599999999999998</v>
      </c>
      <c r="G1700">
        <v>0.94</v>
      </c>
      <c r="H1700">
        <v>0.96</v>
      </c>
      <c r="I1700">
        <v>0.94499999999999995</v>
      </c>
      <c r="J1700">
        <v>0.92</v>
      </c>
      <c r="K1700">
        <v>0.89500000000000002</v>
      </c>
      <c r="L1700">
        <v>0.86899999999999999</v>
      </c>
      <c r="M1700">
        <v>0.84399999999999997</v>
      </c>
      <c r="N1700">
        <v>0.82</v>
      </c>
      <c r="O1700">
        <v>0.79300000000000004</v>
      </c>
      <c r="P1700">
        <v>0.76700000000000002</v>
      </c>
      <c r="Q1700">
        <v>0.74399999999999999</v>
      </c>
      <c r="R1700">
        <v>0.72399999999999998</v>
      </c>
      <c r="S1700">
        <v>0.70499999999999996</v>
      </c>
      <c r="T1700">
        <v>0.69399999999999995</v>
      </c>
      <c r="U1700">
        <v>0.68400000000000005</v>
      </c>
      <c r="V1700">
        <v>0.67200000000000004</v>
      </c>
      <c r="W1700">
        <v>0.66700000000000004</v>
      </c>
      <c r="X1700">
        <v>0.65700000000000003</v>
      </c>
      <c r="Y1700">
        <v>0.64900000000000002</v>
      </c>
      <c r="Z1700">
        <v>0.64200000000000002</v>
      </c>
      <c r="AA1700">
        <v>0.63600000000000001</v>
      </c>
      <c r="AB1700">
        <v>0.63100000000000001</v>
      </c>
      <c r="AC1700">
        <v>0.625</v>
      </c>
      <c r="AD1700">
        <v>0.62</v>
      </c>
      <c r="AE1700">
        <v>0.61599999999999999</v>
      </c>
      <c r="AF1700">
        <v>0.61199999999999999</v>
      </c>
      <c r="AG1700">
        <v>0.60799999999999998</v>
      </c>
      <c r="AH1700">
        <v>0.60199999999999998</v>
      </c>
    </row>
    <row r="1701" spans="1:34" x14ac:dyDescent="0.25">
      <c r="A1701" t="s">
        <v>334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25">
      <c r="A1702" t="s">
        <v>333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25">
      <c r="A1703" t="s">
        <v>332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</row>
    <row r="1704" spans="1:34" x14ac:dyDescent="0.25">
      <c r="A1704" t="s">
        <v>331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25">
      <c r="A1705" t="s">
        <v>330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7" spans="1:34" x14ac:dyDescent="0.25">
      <c r="A1707" t="s">
        <v>368</v>
      </c>
    </row>
    <row r="1709" spans="1:34" x14ac:dyDescent="0.25">
      <c r="A1709" t="s">
        <v>367</v>
      </c>
    </row>
    <row r="1710" spans="1:34" x14ac:dyDescent="0.25">
      <c r="A1710" t="s">
        <v>366</v>
      </c>
      <c r="C1710">
        <v>3.2029999999999998</v>
      </c>
      <c r="D1710">
        <v>3.0859999999999999</v>
      </c>
      <c r="E1710">
        <v>2.9279999999999999</v>
      </c>
      <c r="F1710">
        <v>2.919</v>
      </c>
      <c r="G1710">
        <v>2.9140000000000001</v>
      </c>
      <c r="H1710">
        <v>2.9159999999999999</v>
      </c>
      <c r="I1710">
        <v>2.9489999999999998</v>
      </c>
      <c r="J1710">
        <v>3.0019999999999998</v>
      </c>
      <c r="K1710">
        <v>3.0569999999999999</v>
      </c>
      <c r="L1710">
        <v>3.105</v>
      </c>
      <c r="M1710">
        <v>3.1309999999999998</v>
      </c>
      <c r="N1710">
        <v>3.1320000000000001</v>
      </c>
      <c r="O1710">
        <v>3.1259999999999999</v>
      </c>
      <c r="P1710">
        <v>3.1269999999999998</v>
      </c>
      <c r="Q1710">
        <v>3.11</v>
      </c>
      <c r="R1710">
        <v>3.1219999999999999</v>
      </c>
      <c r="S1710">
        <v>3.16</v>
      </c>
      <c r="T1710">
        <v>3.17</v>
      </c>
      <c r="U1710">
        <v>3.1840000000000002</v>
      </c>
      <c r="V1710">
        <v>3.198</v>
      </c>
      <c r="W1710">
        <v>3.2120000000000002</v>
      </c>
      <c r="X1710">
        <v>3.2120000000000002</v>
      </c>
      <c r="Y1710">
        <v>3.2040000000000002</v>
      </c>
      <c r="Z1710">
        <v>3.2090000000000001</v>
      </c>
      <c r="AA1710">
        <v>3.1909999999999998</v>
      </c>
      <c r="AB1710">
        <v>3.1859999999999999</v>
      </c>
      <c r="AC1710">
        <v>3.2</v>
      </c>
      <c r="AD1710">
        <v>3.22</v>
      </c>
      <c r="AE1710">
        <v>3.2309999999999999</v>
      </c>
      <c r="AF1710">
        <v>3.2280000000000002</v>
      </c>
      <c r="AG1710">
        <v>3.2349999999999999</v>
      </c>
      <c r="AH1710">
        <v>3.2490000000000001</v>
      </c>
    </row>
    <row r="1711" spans="1:34" x14ac:dyDescent="0.25">
      <c r="A1711" t="s">
        <v>365</v>
      </c>
      <c r="C1711">
        <v>4.2640000000000002</v>
      </c>
      <c r="D1711">
        <v>4.1079999999999997</v>
      </c>
      <c r="E1711">
        <v>3.8980000000000001</v>
      </c>
      <c r="F1711">
        <v>3.8860000000000001</v>
      </c>
      <c r="G1711">
        <v>3.879</v>
      </c>
      <c r="H1711">
        <v>3.8820000000000001</v>
      </c>
      <c r="I1711">
        <v>3.9260000000000002</v>
      </c>
      <c r="J1711">
        <v>3.9969999999999999</v>
      </c>
      <c r="K1711">
        <v>4.07</v>
      </c>
      <c r="L1711">
        <v>4.1340000000000003</v>
      </c>
      <c r="M1711">
        <v>4.1680000000000001</v>
      </c>
      <c r="N1711">
        <v>4.1689999999999996</v>
      </c>
      <c r="O1711">
        <v>4.1609999999999996</v>
      </c>
      <c r="P1711">
        <v>4.1630000000000003</v>
      </c>
      <c r="Q1711">
        <v>4.1399999999999997</v>
      </c>
      <c r="R1711">
        <v>4.1559999999999997</v>
      </c>
      <c r="S1711">
        <v>4.2060000000000004</v>
      </c>
      <c r="T1711">
        <v>4.22</v>
      </c>
      <c r="U1711">
        <v>4.2389999999999999</v>
      </c>
      <c r="V1711">
        <v>4.2569999999999997</v>
      </c>
      <c r="W1711">
        <v>4.2759999999999998</v>
      </c>
      <c r="X1711">
        <v>4.2759999999999998</v>
      </c>
      <c r="Y1711">
        <v>4.266</v>
      </c>
      <c r="Z1711">
        <v>4.2720000000000002</v>
      </c>
      <c r="AA1711">
        <v>4.2480000000000002</v>
      </c>
      <c r="AB1711">
        <v>4.2409999999999997</v>
      </c>
      <c r="AC1711">
        <v>4.26</v>
      </c>
      <c r="AD1711">
        <v>4.2869999999999999</v>
      </c>
      <c r="AE1711">
        <v>4.3010000000000002</v>
      </c>
      <c r="AF1711">
        <v>4.298</v>
      </c>
      <c r="AG1711">
        <v>4.3070000000000004</v>
      </c>
      <c r="AH1711">
        <v>4.3250000000000002</v>
      </c>
    </row>
    <row r="1712" spans="1:34" x14ac:dyDescent="0.25">
      <c r="A1712" t="s">
        <v>364</v>
      </c>
      <c r="C1712">
        <v>5.577</v>
      </c>
      <c r="D1712">
        <v>5.9009999999999998</v>
      </c>
      <c r="E1712">
        <v>4.5010000000000003</v>
      </c>
      <c r="F1712">
        <v>3.984</v>
      </c>
      <c r="G1712">
        <v>4.0419999999999998</v>
      </c>
      <c r="H1712">
        <v>4.3380000000000001</v>
      </c>
      <c r="I1712">
        <v>4.532</v>
      </c>
      <c r="J1712">
        <v>4.7460000000000004</v>
      </c>
      <c r="K1712">
        <v>4.891</v>
      </c>
      <c r="L1712">
        <v>4.9560000000000004</v>
      </c>
      <c r="M1712">
        <v>4.9489999999999998</v>
      </c>
      <c r="N1712">
        <v>4.891</v>
      </c>
      <c r="O1712">
        <v>4.8040000000000003</v>
      </c>
      <c r="P1712">
        <v>4.7249999999999996</v>
      </c>
      <c r="Q1712">
        <v>4.649</v>
      </c>
      <c r="R1712">
        <v>4.6070000000000002</v>
      </c>
      <c r="S1712">
        <v>4.5979999999999999</v>
      </c>
      <c r="T1712">
        <v>4.6219999999999999</v>
      </c>
      <c r="U1712">
        <v>4.6420000000000003</v>
      </c>
      <c r="V1712">
        <v>4.6310000000000002</v>
      </c>
      <c r="W1712">
        <v>4.7110000000000003</v>
      </c>
      <c r="X1712">
        <v>4.67</v>
      </c>
      <c r="Y1712">
        <v>4.6420000000000003</v>
      </c>
      <c r="Z1712">
        <v>4.6559999999999997</v>
      </c>
      <c r="AA1712">
        <v>4.6559999999999997</v>
      </c>
      <c r="AB1712">
        <v>4.6740000000000004</v>
      </c>
      <c r="AC1712">
        <v>4.6879999999999997</v>
      </c>
      <c r="AD1712">
        <v>4.6630000000000003</v>
      </c>
      <c r="AE1712">
        <v>4.6840000000000002</v>
      </c>
      <c r="AF1712">
        <v>4.6890000000000001</v>
      </c>
      <c r="AG1712">
        <v>4.7130000000000001</v>
      </c>
      <c r="AH1712">
        <v>4.7160000000000002</v>
      </c>
    </row>
    <row r="1713" spans="1:34" x14ac:dyDescent="0.25">
      <c r="A1713" t="s">
        <v>363</v>
      </c>
      <c r="C1713">
        <v>0.123</v>
      </c>
      <c r="D1713">
        <v>0.11700000000000001</v>
      </c>
      <c r="E1713">
        <v>0.11600000000000001</v>
      </c>
      <c r="F1713">
        <v>0.11899999999999999</v>
      </c>
      <c r="G1713">
        <v>0.115</v>
      </c>
      <c r="H1713">
        <v>0.111</v>
      </c>
      <c r="I1713">
        <v>0.11</v>
      </c>
      <c r="J1713">
        <v>0.11</v>
      </c>
      <c r="K1713">
        <v>0.111</v>
      </c>
      <c r="L1713">
        <v>0.111</v>
      </c>
      <c r="M1713">
        <v>0.112</v>
      </c>
      <c r="N1713">
        <v>0.112</v>
      </c>
      <c r="O1713">
        <v>0.112</v>
      </c>
      <c r="P1713">
        <v>0.112</v>
      </c>
      <c r="Q1713">
        <v>0.113</v>
      </c>
      <c r="R1713">
        <v>0.113</v>
      </c>
      <c r="S1713">
        <v>0.115</v>
      </c>
      <c r="T1713">
        <v>0.115</v>
      </c>
      <c r="U1713">
        <v>0.11600000000000001</v>
      </c>
      <c r="V1713">
        <v>0.11799999999999999</v>
      </c>
      <c r="W1713">
        <v>0.11899999999999999</v>
      </c>
      <c r="X1713">
        <v>0.11899999999999999</v>
      </c>
      <c r="Y1713">
        <v>0.12</v>
      </c>
      <c r="Z1713">
        <v>0.12</v>
      </c>
      <c r="AA1713">
        <v>0.11899999999999999</v>
      </c>
      <c r="AB1713">
        <v>0.11899999999999999</v>
      </c>
      <c r="AC1713">
        <v>0.11899999999999999</v>
      </c>
      <c r="AD1713">
        <v>0.11899999999999999</v>
      </c>
      <c r="AE1713">
        <v>0.12</v>
      </c>
      <c r="AF1713">
        <v>0.11899999999999999</v>
      </c>
      <c r="AG1713">
        <v>0.11899999999999999</v>
      </c>
      <c r="AH1713">
        <v>0.11899999999999999</v>
      </c>
    </row>
    <row r="1714" spans="1:34" x14ac:dyDescent="0.25">
      <c r="A1714" t="s">
        <v>362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25">
      <c r="A1715" t="s">
        <v>361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25">
      <c r="A1716" t="s">
        <v>360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25">
      <c r="A1717" t="s">
        <v>359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25">
      <c r="A1718" t="s">
        <v>358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25">
      <c r="A1719" t="s">
        <v>357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25">
      <c r="A1720" t="s">
        <v>356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25">
      <c r="A1721" t="s">
        <v>355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25">
      <c r="A1722" t="s">
        <v>354</v>
      </c>
      <c r="C1722">
        <v>13.167</v>
      </c>
      <c r="D1722">
        <v>13.212</v>
      </c>
      <c r="E1722">
        <v>11.443</v>
      </c>
      <c r="F1722">
        <v>10.907</v>
      </c>
      <c r="G1722">
        <v>10.951000000000001</v>
      </c>
      <c r="H1722">
        <v>11.247</v>
      </c>
      <c r="I1722">
        <v>11.518000000000001</v>
      </c>
      <c r="J1722">
        <v>11.855</v>
      </c>
      <c r="K1722">
        <v>12.129</v>
      </c>
      <c r="L1722">
        <v>12.305999999999999</v>
      </c>
      <c r="M1722">
        <v>12.36</v>
      </c>
      <c r="N1722">
        <v>12.304</v>
      </c>
      <c r="O1722">
        <v>12.202</v>
      </c>
      <c r="P1722">
        <v>12.125999999999999</v>
      </c>
      <c r="Q1722">
        <v>12.012</v>
      </c>
      <c r="R1722">
        <v>11.999000000000001</v>
      </c>
      <c r="S1722">
        <v>12.079000000000001</v>
      </c>
      <c r="T1722">
        <v>12.127000000000001</v>
      </c>
      <c r="U1722">
        <v>12.182</v>
      </c>
      <c r="V1722">
        <v>12.202999999999999</v>
      </c>
      <c r="W1722">
        <v>12.317</v>
      </c>
      <c r="X1722">
        <v>12.276999999999999</v>
      </c>
      <c r="Y1722">
        <v>12.231</v>
      </c>
      <c r="Z1722">
        <v>12.257</v>
      </c>
      <c r="AA1722">
        <v>12.215</v>
      </c>
      <c r="AB1722">
        <v>12.22</v>
      </c>
      <c r="AC1722">
        <v>12.266</v>
      </c>
      <c r="AD1722">
        <v>12.289</v>
      </c>
      <c r="AE1722">
        <v>12.335000000000001</v>
      </c>
      <c r="AF1722">
        <v>12.335000000000001</v>
      </c>
      <c r="AG1722">
        <v>12.374000000000001</v>
      </c>
      <c r="AH1722">
        <v>12.407999999999999</v>
      </c>
    </row>
    <row r="1723" spans="1:34" x14ac:dyDescent="0.25">
      <c r="A1723" t="s">
        <v>353</v>
      </c>
      <c r="C1723">
        <v>13.044</v>
      </c>
      <c r="D1723">
        <v>13.095000000000001</v>
      </c>
      <c r="E1723">
        <v>11.327</v>
      </c>
      <c r="F1723">
        <v>10.788</v>
      </c>
      <c r="G1723">
        <v>10.836</v>
      </c>
      <c r="H1723">
        <v>11.135999999999999</v>
      </c>
      <c r="I1723">
        <v>11.407</v>
      </c>
      <c r="J1723">
        <v>11.744999999999999</v>
      </c>
      <c r="K1723">
        <v>12.018000000000001</v>
      </c>
      <c r="L1723">
        <v>12.195</v>
      </c>
      <c r="M1723">
        <v>12.247999999999999</v>
      </c>
      <c r="N1723">
        <v>12.192</v>
      </c>
      <c r="O1723">
        <v>12.09</v>
      </c>
      <c r="P1723">
        <v>12.013999999999999</v>
      </c>
      <c r="Q1723">
        <v>11.898999999999999</v>
      </c>
      <c r="R1723">
        <v>11.885999999999999</v>
      </c>
      <c r="S1723">
        <v>11.964</v>
      </c>
      <c r="T1723">
        <v>12.010999999999999</v>
      </c>
      <c r="U1723">
        <v>12.066000000000001</v>
      </c>
      <c r="V1723">
        <v>12.085000000000001</v>
      </c>
      <c r="W1723">
        <v>12.198</v>
      </c>
      <c r="X1723">
        <v>12.157999999999999</v>
      </c>
      <c r="Y1723">
        <v>12.112</v>
      </c>
      <c r="Z1723">
        <v>12.137</v>
      </c>
      <c r="AA1723">
        <v>12.096</v>
      </c>
      <c r="AB1723">
        <v>12.101000000000001</v>
      </c>
      <c r="AC1723">
        <v>12.147</v>
      </c>
      <c r="AD1723">
        <v>12.17</v>
      </c>
      <c r="AE1723">
        <v>12.215999999999999</v>
      </c>
      <c r="AF1723">
        <v>12.215</v>
      </c>
      <c r="AG1723">
        <v>12.255000000000001</v>
      </c>
      <c r="AH1723">
        <v>12.289</v>
      </c>
    </row>
    <row r="1725" spans="1:34" x14ac:dyDescent="0.25">
      <c r="A1725" t="s">
        <v>352</v>
      </c>
    </row>
    <row r="1727" spans="1:34" x14ac:dyDescent="0.25">
      <c r="A1727" t="s">
        <v>392</v>
      </c>
    </row>
    <row r="1728" spans="1:34" x14ac:dyDescent="0.25">
      <c r="A1728" t="s">
        <v>424</v>
      </c>
      <c r="C1728">
        <v>105.681</v>
      </c>
      <c r="D1728">
        <v>99.935000000000002</v>
      </c>
      <c r="E1728">
        <v>101.967</v>
      </c>
      <c r="F1728">
        <v>103.592</v>
      </c>
      <c r="G1728">
        <v>97.506</v>
      </c>
      <c r="H1728">
        <v>95.864000000000004</v>
      </c>
      <c r="I1728">
        <v>95.912999999999997</v>
      </c>
      <c r="J1728">
        <v>98.638999999999996</v>
      </c>
      <c r="K1728">
        <v>100.173</v>
      </c>
      <c r="L1728">
        <v>101.36499999999999</v>
      </c>
      <c r="M1728">
        <v>102.294</v>
      </c>
      <c r="N1728">
        <v>102.833</v>
      </c>
      <c r="O1728">
        <v>103.572</v>
      </c>
      <c r="P1728">
        <v>104.46299999999999</v>
      </c>
      <c r="Q1728">
        <v>105.654</v>
      </c>
      <c r="R1728">
        <v>106.928</v>
      </c>
      <c r="S1728">
        <v>108.431</v>
      </c>
      <c r="T1728">
        <v>109.18600000000001</v>
      </c>
      <c r="U1728">
        <v>110.224</v>
      </c>
      <c r="V1728">
        <v>111.251</v>
      </c>
      <c r="W1728">
        <v>113.078</v>
      </c>
      <c r="X1728">
        <v>114.89</v>
      </c>
      <c r="Y1728">
        <v>116.176</v>
      </c>
      <c r="Z1728">
        <v>117.795</v>
      </c>
      <c r="AA1728">
        <v>118.4</v>
      </c>
      <c r="AB1728">
        <v>119.393</v>
      </c>
      <c r="AC1728">
        <v>120.611</v>
      </c>
      <c r="AD1728">
        <v>122.407</v>
      </c>
      <c r="AE1728">
        <v>123.48</v>
      </c>
      <c r="AF1728">
        <v>123.837</v>
      </c>
      <c r="AG1728">
        <v>124.69499999999999</v>
      </c>
      <c r="AH1728">
        <v>125.938</v>
      </c>
    </row>
    <row r="1729" spans="1:34" x14ac:dyDescent="0.25">
      <c r="A1729" t="s">
        <v>423</v>
      </c>
      <c r="C1729">
        <v>105.681</v>
      </c>
      <c r="D1729">
        <v>99.935000000000002</v>
      </c>
      <c r="E1729">
        <v>101.967</v>
      </c>
      <c r="F1729">
        <v>103.592</v>
      </c>
      <c r="G1729">
        <v>97.506</v>
      </c>
      <c r="H1729">
        <v>95.864000000000004</v>
      </c>
      <c r="I1729">
        <v>95.912999999999997</v>
      </c>
      <c r="J1729">
        <v>98.638999999999996</v>
      </c>
      <c r="K1729">
        <v>100.173</v>
      </c>
      <c r="L1729">
        <v>101.36499999999999</v>
      </c>
      <c r="M1729">
        <v>102.294</v>
      </c>
      <c r="N1729">
        <v>102.833</v>
      </c>
      <c r="O1729">
        <v>103.572</v>
      </c>
      <c r="P1729">
        <v>104.46299999999999</v>
      </c>
      <c r="Q1729">
        <v>105.654</v>
      </c>
      <c r="R1729">
        <v>106.928</v>
      </c>
      <c r="S1729">
        <v>108.431</v>
      </c>
      <c r="T1729">
        <v>109.18600000000001</v>
      </c>
      <c r="U1729">
        <v>110.224</v>
      </c>
      <c r="V1729">
        <v>111.251</v>
      </c>
      <c r="W1729">
        <v>113.078</v>
      </c>
      <c r="X1729">
        <v>114.89</v>
      </c>
      <c r="Y1729">
        <v>116.176</v>
      </c>
      <c r="Z1729">
        <v>117.795</v>
      </c>
      <c r="AA1729">
        <v>118.4</v>
      </c>
      <c r="AB1729">
        <v>119.393</v>
      </c>
      <c r="AC1729">
        <v>120.611</v>
      </c>
      <c r="AD1729">
        <v>122.407</v>
      </c>
      <c r="AE1729">
        <v>123.48</v>
      </c>
      <c r="AF1729">
        <v>123.837</v>
      </c>
      <c r="AG1729">
        <v>124.69499999999999</v>
      </c>
      <c r="AH1729">
        <v>125.938</v>
      </c>
    </row>
    <row r="1730" spans="1:34" x14ac:dyDescent="0.25">
      <c r="A1730" t="s">
        <v>422</v>
      </c>
      <c r="C1730">
        <v>14.901</v>
      </c>
      <c r="D1730">
        <v>14.090999999999999</v>
      </c>
      <c r="E1730">
        <v>14.377000000000001</v>
      </c>
      <c r="F1730">
        <v>14.606</v>
      </c>
      <c r="G1730">
        <v>13.747999999999999</v>
      </c>
      <c r="H1730">
        <v>13.516999999999999</v>
      </c>
      <c r="I1730">
        <v>13.523999999999999</v>
      </c>
      <c r="J1730">
        <v>13.907999999999999</v>
      </c>
      <c r="K1730">
        <v>14.124000000000001</v>
      </c>
      <c r="L1730">
        <v>14.292</v>
      </c>
      <c r="M1730">
        <v>14.423</v>
      </c>
      <c r="N1730">
        <v>14.499000000000001</v>
      </c>
      <c r="O1730">
        <v>14.603999999999999</v>
      </c>
      <c r="P1730">
        <v>14.728999999999999</v>
      </c>
      <c r="Q1730">
        <v>14.897</v>
      </c>
      <c r="R1730">
        <v>15.077</v>
      </c>
      <c r="S1730">
        <v>15.289</v>
      </c>
      <c r="T1730">
        <v>15.395</v>
      </c>
      <c r="U1730">
        <v>15.542</v>
      </c>
      <c r="V1730">
        <v>15.686</v>
      </c>
      <c r="W1730">
        <v>15.944000000000001</v>
      </c>
      <c r="X1730">
        <v>16.199000000000002</v>
      </c>
      <c r="Y1730">
        <v>16.381</v>
      </c>
      <c r="Z1730">
        <v>16.609000000000002</v>
      </c>
      <c r="AA1730">
        <v>16.693999999999999</v>
      </c>
      <c r="AB1730">
        <v>16.834</v>
      </c>
      <c r="AC1730">
        <v>17.006</v>
      </c>
      <c r="AD1730">
        <v>17.259</v>
      </c>
      <c r="AE1730">
        <v>17.411000000000001</v>
      </c>
      <c r="AF1730">
        <v>17.460999999999999</v>
      </c>
      <c r="AG1730">
        <v>17.582000000000001</v>
      </c>
      <c r="AH1730">
        <v>17.757000000000001</v>
      </c>
    </row>
    <row r="1731" spans="1:34" x14ac:dyDescent="0.25">
      <c r="A1731" t="s">
        <v>421</v>
      </c>
      <c r="C1731">
        <v>90.78</v>
      </c>
      <c r="D1731">
        <v>85.843999999999994</v>
      </c>
      <c r="E1731">
        <v>87.588999999999999</v>
      </c>
      <c r="F1731">
        <v>88.986000000000004</v>
      </c>
      <c r="G1731">
        <v>83.757999999999996</v>
      </c>
      <c r="H1731">
        <v>82.346999999999994</v>
      </c>
      <c r="I1731">
        <v>82.39</v>
      </c>
      <c r="J1731">
        <v>84.730999999999995</v>
      </c>
      <c r="K1731">
        <v>86.048000000000002</v>
      </c>
      <c r="L1731">
        <v>87.072999999999993</v>
      </c>
      <c r="M1731">
        <v>87.87</v>
      </c>
      <c r="N1731">
        <v>88.334000000000003</v>
      </c>
      <c r="O1731">
        <v>88.968000000000004</v>
      </c>
      <c r="P1731">
        <v>89.733000000000004</v>
      </c>
      <c r="Q1731">
        <v>90.757000000000005</v>
      </c>
      <c r="R1731">
        <v>91.850999999999999</v>
      </c>
      <c r="S1731">
        <v>93.141999999999996</v>
      </c>
      <c r="T1731">
        <v>93.790999999999997</v>
      </c>
      <c r="U1731">
        <v>94.682000000000002</v>
      </c>
      <c r="V1731">
        <v>95.563999999999993</v>
      </c>
      <c r="W1731">
        <v>97.134</v>
      </c>
      <c r="X1731">
        <v>98.69</v>
      </c>
      <c r="Y1731">
        <v>99.795000000000002</v>
      </c>
      <c r="Z1731">
        <v>101.18600000000001</v>
      </c>
      <c r="AA1731">
        <v>101.705</v>
      </c>
      <c r="AB1731">
        <v>102.559</v>
      </c>
      <c r="AC1731">
        <v>103.605</v>
      </c>
      <c r="AD1731">
        <v>105.14700000000001</v>
      </c>
      <c r="AE1731">
        <v>106.069</v>
      </c>
      <c r="AF1731">
        <v>106.376</v>
      </c>
      <c r="AG1731">
        <v>107.113</v>
      </c>
      <c r="AH1731">
        <v>108.181</v>
      </c>
    </row>
    <row r="1732" spans="1:34" x14ac:dyDescent="0.25">
      <c r="A1732" t="s">
        <v>420</v>
      </c>
      <c r="C1732">
        <v>12.8</v>
      </c>
      <c r="D1732">
        <v>12.103999999999999</v>
      </c>
      <c r="E1732">
        <v>12.35</v>
      </c>
      <c r="F1732">
        <v>12.547000000000001</v>
      </c>
      <c r="G1732">
        <v>11.81</v>
      </c>
      <c r="H1732">
        <v>11.611000000000001</v>
      </c>
      <c r="I1732">
        <v>11.617000000000001</v>
      </c>
      <c r="J1732">
        <v>11.946999999999999</v>
      </c>
      <c r="K1732">
        <v>12.132999999999999</v>
      </c>
      <c r="L1732">
        <v>12.276999999999999</v>
      </c>
      <c r="M1732">
        <v>12.39</v>
      </c>
      <c r="N1732">
        <v>12.455</v>
      </c>
      <c r="O1732">
        <v>12.545</v>
      </c>
      <c r="P1732">
        <v>12.651999999999999</v>
      </c>
      <c r="Q1732">
        <v>12.797000000000001</v>
      </c>
      <c r="R1732">
        <v>12.951000000000001</v>
      </c>
      <c r="S1732">
        <v>13.132999999999999</v>
      </c>
      <c r="T1732">
        <v>13.224</v>
      </c>
      <c r="U1732">
        <v>13.35</v>
      </c>
      <c r="V1732">
        <v>13.475</v>
      </c>
      <c r="W1732">
        <v>13.696</v>
      </c>
      <c r="X1732">
        <v>13.914999999999999</v>
      </c>
      <c r="Y1732">
        <v>14.071</v>
      </c>
      <c r="Z1732">
        <v>14.266999999999999</v>
      </c>
      <c r="AA1732">
        <v>14.34</v>
      </c>
      <c r="AB1732">
        <v>14.461</v>
      </c>
      <c r="AC1732">
        <v>14.608000000000001</v>
      </c>
      <c r="AD1732">
        <v>14.826000000000001</v>
      </c>
      <c r="AE1732">
        <v>14.956</v>
      </c>
      <c r="AF1732">
        <v>14.999000000000001</v>
      </c>
      <c r="AG1732">
        <v>15.103</v>
      </c>
      <c r="AH1732">
        <v>15.254</v>
      </c>
    </row>
    <row r="1733" spans="1:34" x14ac:dyDescent="0.25">
      <c r="A1733" t="s">
        <v>419</v>
      </c>
      <c r="C1733">
        <v>90.78</v>
      </c>
      <c r="D1733">
        <v>85.843999999999994</v>
      </c>
      <c r="E1733">
        <v>87.588999999999999</v>
      </c>
      <c r="F1733">
        <v>88.986000000000004</v>
      </c>
      <c r="G1733">
        <v>83.757999999999996</v>
      </c>
      <c r="H1733">
        <v>82.346999999999994</v>
      </c>
      <c r="I1733">
        <v>82.39</v>
      </c>
      <c r="J1733">
        <v>84.730999999999995</v>
      </c>
      <c r="K1733">
        <v>86.048000000000002</v>
      </c>
      <c r="L1733">
        <v>87.072999999999993</v>
      </c>
      <c r="M1733">
        <v>87.87</v>
      </c>
      <c r="N1733">
        <v>88.334000000000003</v>
      </c>
      <c r="O1733">
        <v>88.968000000000004</v>
      </c>
      <c r="P1733">
        <v>89.733000000000004</v>
      </c>
      <c r="Q1733">
        <v>90.757000000000005</v>
      </c>
      <c r="R1733">
        <v>91.850999999999999</v>
      </c>
      <c r="S1733">
        <v>93.141999999999996</v>
      </c>
      <c r="T1733">
        <v>93.790999999999997</v>
      </c>
      <c r="U1733">
        <v>94.682000000000002</v>
      </c>
      <c r="V1733">
        <v>95.563999999999993</v>
      </c>
      <c r="W1733">
        <v>97.134</v>
      </c>
      <c r="X1733">
        <v>98.69</v>
      </c>
      <c r="Y1733">
        <v>99.795000000000002</v>
      </c>
      <c r="Z1733">
        <v>101.18600000000001</v>
      </c>
      <c r="AA1733">
        <v>101.705</v>
      </c>
      <c r="AB1733">
        <v>102.559</v>
      </c>
      <c r="AC1733">
        <v>103.605</v>
      </c>
      <c r="AD1733">
        <v>105.14700000000001</v>
      </c>
      <c r="AE1733">
        <v>106.069</v>
      </c>
      <c r="AF1733">
        <v>106.376</v>
      </c>
      <c r="AG1733">
        <v>107.113</v>
      </c>
      <c r="AH1733">
        <v>108.181</v>
      </c>
    </row>
    <row r="1735" spans="1:34" x14ac:dyDescent="0.25">
      <c r="A1735" t="s">
        <v>350</v>
      </c>
    </row>
    <row r="1736" spans="1:34" x14ac:dyDescent="0.25">
      <c r="A1736" t="s">
        <v>424</v>
      </c>
    </row>
    <row r="1737" spans="1:34" x14ac:dyDescent="0.25">
      <c r="A1737" t="s">
        <v>343</v>
      </c>
      <c r="C1737">
        <v>8.7970000000000006</v>
      </c>
      <c r="D1737">
        <v>8.3089999999999993</v>
      </c>
      <c r="E1737">
        <v>9.3789999999999996</v>
      </c>
      <c r="F1737">
        <v>9.6289999999999996</v>
      </c>
      <c r="G1737">
        <v>11.221</v>
      </c>
      <c r="H1737">
        <v>11.013999999999999</v>
      </c>
      <c r="I1737">
        <v>10.897</v>
      </c>
      <c r="J1737">
        <v>10.99</v>
      </c>
      <c r="K1737">
        <v>10.972</v>
      </c>
      <c r="L1737">
        <v>10.954000000000001</v>
      </c>
      <c r="M1737">
        <v>10.973000000000001</v>
      </c>
      <c r="N1737">
        <v>10.939</v>
      </c>
      <c r="O1737">
        <v>10.869</v>
      </c>
      <c r="P1737">
        <v>10.824</v>
      </c>
      <c r="Q1737">
        <v>10.827999999999999</v>
      </c>
      <c r="R1737">
        <v>10.832000000000001</v>
      </c>
      <c r="S1737">
        <v>10.87</v>
      </c>
      <c r="T1737">
        <v>10.872</v>
      </c>
      <c r="U1737">
        <v>10.904</v>
      </c>
      <c r="V1737">
        <v>10.955</v>
      </c>
      <c r="W1737">
        <v>11.077999999999999</v>
      </c>
      <c r="X1737">
        <v>11.223000000000001</v>
      </c>
      <c r="Y1737">
        <v>11.332000000000001</v>
      </c>
      <c r="Z1737">
        <v>11.465</v>
      </c>
      <c r="AA1737">
        <v>11.471</v>
      </c>
      <c r="AB1737">
        <v>11.523999999999999</v>
      </c>
      <c r="AC1737">
        <v>11.619</v>
      </c>
      <c r="AD1737">
        <v>11.78</v>
      </c>
      <c r="AE1737">
        <v>11.87</v>
      </c>
      <c r="AF1737">
        <v>11.89</v>
      </c>
      <c r="AG1737">
        <v>11.946999999999999</v>
      </c>
      <c r="AH1737">
        <v>12.034000000000001</v>
      </c>
    </row>
    <row r="1738" spans="1:34" x14ac:dyDescent="0.25">
      <c r="A1738" t="s">
        <v>342</v>
      </c>
      <c r="C1738">
        <v>69.087000000000003</v>
      </c>
      <c r="D1738">
        <v>61.822000000000003</v>
      </c>
      <c r="E1738">
        <v>56.387999999999998</v>
      </c>
      <c r="F1738">
        <v>57.890999999999998</v>
      </c>
      <c r="G1738">
        <v>63.787999999999997</v>
      </c>
      <c r="H1738">
        <v>62.375999999999998</v>
      </c>
      <c r="I1738">
        <v>61.465000000000003</v>
      </c>
      <c r="J1738">
        <v>61.752000000000002</v>
      </c>
      <c r="K1738">
        <v>61.420999999999999</v>
      </c>
      <c r="L1738">
        <v>61.101999999999997</v>
      </c>
      <c r="M1738">
        <v>61.006999999999998</v>
      </c>
      <c r="N1738">
        <v>60.631999999999998</v>
      </c>
      <c r="O1738">
        <v>60.075000000000003</v>
      </c>
      <c r="P1738">
        <v>59.670999999999999</v>
      </c>
      <c r="Q1738">
        <v>59.567999999999998</v>
      </c>
      <c r="R1738">
        <v>59.475000000000001</v>
      </c>
      <c r="S1738">
        <v>59.584000000000003</v>
      </c>
      <c r="T1738">
        <v>59.521000000000001</v>
      </c>
      <c r="U1738">
        <v>59.62</v>
      </c>
      <c r="V1738">
        <v>59.813000000000002</v>
      </c>
      <c r="W1738">
        <v>60.415999999999997</v>
      </c>
      <c r="X1738">
        <v>61.112000000000002</v>
      </c>
      <c r="Y1738">
        <v>61.615000000000002</v>
      </c>
      <c r="Z1738">
        <v>62.255000000000003</v>
      </c>
      <c r="AA1738">
        <v>62.216000000000001</v>
      </c>
      <c r="AB1738">
        <v>62.432000000000002</v>
      </c>
      <c r="AC1738">
        <v>62.872</v>
      </c>
      <c r="AD1738">
        <v>63.667999999999999</v>
      </c>
      <c r="AE1738">
        <v>64.084000000000003</v>
      </c>
      <c r="AF1738">
        <v>64.128</v>
      </c>
      <c r="AG1738">
        <v>64.373000000000005</v>
      </c>
      <c r="AH1738">
        <v>64.774000000000001</v>
      </c>
    </row>
    <row r="1739" spans="1:34" x14ac:dyDescent="0.25">
      <c r="A1739" t="s">
        <v>340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25">
      <c r="A1740" t="s">
        <v>339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25">
      <c r="A1741" t="s">
        <v>338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25">
      <c r="A1742" t="s">
        <v>337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25">
      <c r="A1743" t="s">
        <v>423</v>
      </c>
    </row>
    <row r="1744" spans="1:34" x14ac:dyDescent="0.25">
      <c r="A1744" t="s">
        <v>343</v>
      </c>
      <c r="C1744">
        <v>14.25</v>
      </c>
      <c r="D1744">
        <v>13.342000000000001</v>
      </c>
      <c r="E1744">
        <v>13.016999999999999</v>
      </c>
      <c r="F1744">
        <v>12.821</v>
      </c>
      <c r="G1744">
        <v>8.2940000000000005</v>
      </c>
      <c r="H1744">
        <v>8.16</v>
      </c>
      <c r="I1744">
        <v>8.0060000000000002</v>
      </c>
      <c r="J1744">
        <v>8.0060000000000002</v>
      </c>
      <c r="K1744">
        <v>7.9020000000000001</v>
      </c>
      <c r="L1744">
        <v>7.7640000000000002</v>
      </c>
      <c r="M1744">
        <v>7.5919999999999996</v>
      </c>
      <c r="N1744">
        <v>7.4080000000000004</v>
      </c>
      <c r="O1744">
        <v>7.25</v>
      </c>
      <c r="P1744">
        <v>7.1059999999999999</v>
      </c>
      <c r="Q1744">
        <v>7.0049999999999999</v>
      </c>
      <c r="R1744">
        <v>6.9349999999999996</v>
      </c>
      <c r="S1744">
        <v>6.875</v>
      </c>
      <c r="T1744">
        <v>6.7830000000000004</v>
      </c>
      <c r="U1744">
        <v>6.7130000000000001</v>
      </c>
      <c r="V1744">
        <v>6.6470000000000002</v>
      </c>
      <c r="W1744">
        <v>6.6340000000000003</v>
      </c>
      <c r="X1744">
        <v>6.625</v>
      </c>
      <c r="Y1744">
        <v>6.5750000000000002</v>
      </c>
      <c r="Z1744">
        <v>6.548</v>
      </c>
      <c r="AA1744">
        <v>6.4610000000000003</v>
      </c>
      <c r="AB1744">
        <v>6.4080000000000004</v>
      </c>
      <c r="AC1744">
        <v>6.3739999999999997</v>
      </c>
      <c r="AD1744">
        <v>6.3639999999999999</v>
      </c>
      <c r="AE1744">
        <v>6.3150000000000004</v>
      </c>
      <c r="AF1744">
        <v>6.24</v>
      </c>
      <c r="AG1744">
        <v>6.19</v>
      </c>
      <c r="AH1744">
        <v>6.1340000000000003</v>
      </c>
    </row>
    <row r="1745" spans="1:34" x14ac:dyDescent="0.25">
      <c r="A1745" t="s">
        <v>342</v>
      </c>
      <c r="C1745">
        <v>65.346000000000004</v>
      </c>
      <c r="D1745">
        <v>59.84</v>
      </c>
      <c r="E1745">
        <v>59.762999999999998</v>
      </c>
      <c r="F1745">
        <v>56.999000000000002</v>
      </c>
      <c r="G1745">
        <v>35.436999999999998</v>
      </c>
      <c r="H1745">
        <v>34.911999999999999</v>
      </c>
      <c r="I1745">
        <v>33.761000000000003</v>
      </c>
      <c r="J1745">
        <v>33.195</v>
      </c>
      <c r="K1745">
        <v>32.033999999999999</v>
      </c>
      <c r="L1745">
        <v>30.585000000000001</v>
      </c>
      <c r="M1745">
        <v>28.905000000000001</v>
      </c>
      <c r="N1745">
        <v>27.149000000000001</v>
      </c>
      <c r="O1745">
        <v>25.472999999999999</v>
      </c>
      <c r="P1745">
        <v>23.925000000000001</v>
      </c>
      <c r="Q1745">
        <v>22.579000000000001</v>
      </c>
      <c r="R1745">
        <v>21.532</v>
      </c>
      <c r="S1745">
        <v>20.687000000000001</v>
      </c>
      <c r="T1745">
        <v>19.986999999999998</v>
      </c>
      <c r="U1745">
        <v>19.419</v>
      </c>
      <c r="V1745">
        <v>18.870999999999999</v>
      </c>
      <c r="W1745">
        <v>18.686</v>
      </c>
      <c r="X1745">
        <v>18.425000000000001</v>
      </c>
      <c r="Y1745">
        <v>18.123000000000001</v>
      </c>
      <c r="Z1745">
        <v>17.957999999999998</v>
      </c>
      <c r="AA1745">
        <v>17.667000000000002</v>
      </c>
      <c r="AB1745">
        <v>17.475999999999999</v>
      </c>
      <c r="AC1745">
        <v>17.327999999999999</v>
      </c>
      <c r="AD1745">
        <v>17.263000000000002</v>
      </c>
      <c r="AE1745">
        <v>17.099</v>
      </c>
      <c r="AF1745">
        <v>16.87</v>
      </c>
      <c r="AG1745">
        <v>16.715</v>
      </c>
      <c r="AH1745">
        <v>16.536000000000001</v>
      </c>
    </row>
    <row r="1746" spans="1:34" x14ac:dyDescent="0.25">
      <c r="A1746" t="s">
        <v>340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25">
      <c r="A1747" t="s">
        <v>339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25">
      <c r="A1748" t="s">
        <v>338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25">
      <c r="A1749" t="s">
        <v>337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25">
      <c r="A1750" t="s">
        <v>422</v>
      </c>
    </row>
    <row r="1751" spans="1:34" x14ac:dyDescent="0.25">
      <c r="A1751" t="s">
        <v>343</v>
      </c>
      <c r="C1751">
        <v>4.9630000000000001</v>
      </c>
      <c r="D1751">
        <v>4.6429999999999998</v>
      </c>
      <c r="E1751">
        <v>5.3170000000000002</v>
      </c>
      <c r="F1751">
        <v>9.3260000000000005</v>
      </c>
      <c r="G1751">
        <v>5.5919999999999996</v>
      </c>
      <c r="H1751">
        <v>4.5289999999999999</v>
      </c>
      <c r="I1751">
        <v>4.2770000000000001</v>
      </c>
      <c r="J1751">
        <v>4.157</v>
      </c>
      <c r="K1751">
        <v>4.0880000000000001</v>
      </c>
      <c r="L1751">
        <v>4.0629999999999997</v>
      </c>
      <c r="M1751">
        <v>4.0529999999999999</v>
      </c>
      <c r="N1751">
        <v>4.0410000000000004</v>
      </c>
      <c r="O1751">
        <v>4.0739999999999998</v>
      </c>
      <c r="P1751">
        <v>4.1189999999999998</v>
      </c>
      <c r="Q1751">
        <v>4.1120000000000001</v>
      </c>
      <c r="R1751">
        <v>4.1829999999999998</v>
      </c>
      <c r="S1751">
        <v>4.3289999999999997</v>
      </c>
      <c r="T1751">
        <v>4.2249999999999996</v>
      </c>
      <c r="U1751">
        <v>4.1529999999999996</v>
      </c>
      <c r="V1751">
        <v>4.1280000000000001</v>
      </c>
      <c r="W1751">
        <v>3.9630000000000001</v>
      </c>
      <c r="X1751">
        <v>3.9969999999999999</v>
      </c>
      <c r="Y1751">
        <v>3.97</v>
      </c>
      <c r="Z1751">
        <v>3.9369999999999998</v>
      </c>
      <c r="AA1751">
        <v>3.855</v>
      </c>
      <c r="AB1751">
        <v>3.7949999999999999</v>
      </c>
      <c r="AC1751">
        <v>3.786</v>
      </c>
      <c r="AD1751">
        <v>3.7970000000000002</v>
      </c>
      <c r="AE1751">
        <v>3.7810000000000001</v>
      </c>
      <c r="AF1751">
        <v>3.738</v>
      </c>
      <c r="AG1751">
        <v>3.722</v>
      </c>
      <c r="AH1751">
        <v>3.7229999999999999</v>
      </c>
    </row>
    <row r="1752" spans="1:34" x14ac:dyDescent="0.25">
      <c r="A1752" t="s">
        <v>342</v>
      </c>
      <c r="C1752">
        <v>32.201000000000001</v>
      </c>
      <c r="D1752">
        <v>29.05</v>
      </c>
      <c r="E1752">
        <v>28.524000000000001</v>
      </c>
      <c r="F1752">
        <v>18.414000000000001</v>
      </c>
      <c r="G1752">
        <v>20.731999999999999</v>
      </c>
      <c r="H1752">
        <v>22.994</v>
      </c>
      <c r="I1752">
        <v>22.960999999999999</v>
      </c>
      <c r="J1752">
        <v>23.219000000000001</v>
      </c>
      <c r="K1752">
        <v>22.942</v>
      </c>
      <c r="L1752">
        <v>22.475999999999999</v>
      </c>
      <c r="M1752">
        <v>21.861999999999998</v>
      </c>
      <c r="N1752">
        <v>21.221</v>
      </c>
      <c r="O1752">
        <v>20.562999999999999</v>
      </c>
      <c r="P1752">
        <v>19.853999999999999</v>
      </c>
      <c r="Q1752">
        <v>19.353999999999999</v>
      </c>
      <c r="R1752">
        <v>18.826000000000001</v>
      </c>
      <c r="S1752">
        <v>18.213000000000001</v>
      </c>
      <c r="T1752">
        <v>18.027000000000001</v>
      </c>
      <c r="U1752">
        <v>17.834</v>
      </c>
      <c r="V1752">
        <v>17.451000000000001</v>
      </c>
      <c r="W1752">
        <v>17.736000000000001</v>
      </c>
      <c r="X1752">
        <v>17.398</v>
      </c>
      <c r="Y1752">
        <v>17.042999999999999</v>
      </c>
      <c r="Z1752">
        <v>16.937999999999999</v>
      </c>
      <c r="AA1752">
        <v>16.785</v>
      </c>
      <c r="AB1752">
        <v>16.72</v>
      </c>
      <c r="AC1752">
        <v>16.558</v>
      </c>
      <c r="AD1752">
        <v>16.498000000000001</v>
      </c>
      <c r="AE1752">
        <v>16.359000000000002</v>
      </c>
      <c r="AF1752">
        <v>16.178999999999998</v>
      </c>
      <c r="AG1752">
        <v>16.073</v>
      </c>
      <c r="AH1752">
        <v>15.855</v>
      </c>
    </row>
    <row r="1753" spans="1:34" x14ac:dyDescent="0.25">
      <c r="A1753" t="s">
        <v>340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</row>
    <row r="1754" spans="1:34" x14ac:dyDescent="0.25">
      <c r="A1754" t="s">
        <v>339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25">
      <c r="A1755" t="s">
        <v>338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25">
      <c r="A1756" t="s">
        <v>337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</row>
    <row r="1757" spans="1:34" x14ac:dyDescent="0.25">
      <c r="A1757" t="s">
        <v>421</v>
      </c>
    </row>
    <row r="1758" spans="1:34" x14ac:dyDescent="0.25">
      <c r="A1758" t="s">
        <v>343</v>
      </c>
      <c r="C1758">
        <v>3.27</v>
      </c>
      <c r="D1758">
        <v>3.097</v>
      </c>
      <c r="E1758">
        <v>2.9750000000000001</v>
      </c>
      <c r="F1758">
        <v>2.8029999999999999</v>
      </c>
      <c r="G1758">
        <v>3.0950000000000002</v>
      </c>
      <c r="H1758">
        <v>3.129</v>
      </c>
      <c r="I1758">
        <v>3.1850000000000001</v>
      </c>
      <c r="J1758">
        <v>3.3140000000000001</v>
      </c>
      <c r="K1758">
        <v>3.3780000000000001</v>
      </c>
      <c r="L1758">
        <v>3.4119999999999999</v>
      </c>
      <c r="M1758">
        <v>3.4239999999999999</v>
      </c>
      <c r="N1758">
        <v>3.4119999999999999</v>
      </c>
      <c r="O1758">
        <v>3.41</v>
      </c>
      <c r="P1758">
        <v>3.419</v>
      </c>
      <c r="Q1758">
        <v>3.411</v>
      </c>
      <c r="R1758">
        <v>3.42</v>
      </c>
      <c r="S1758">
        <v>3.452</v>
      </c>
      <c r="T1758">
        <v>3.4390000000000001</v>
      </c>
      <c r="U1758">
        <v>3.4289999999999998</v>
      </c>
      <c r="V1758">
        <v>3.4060000000000001</v>
      </c>
      <c r="W1758">
        <v>3.407</v>
      </c>
      <c r="X1758">
        <v>3.4129999999999998</v>
      </c>
      <c r="Y1758">
        <v>3.4079999999999999</v>
      </c>
      <c r="Z1758">
        <v>3.427</v>
      </c>
      <c r="AA1758">
        <v>3.4249999999999998</v>
      </c>
      <c r="AB1758">
        <v>3.4289999999999998</v>
      </c>
      <c r="AC1758">
        <v>3.4420000000000002</v>
      </c>
      <c r="AD1758">
        <v>3.4830000000000001</v>
      </c>
      <c r="AE1758">
        <v>3.5059999999999998</v>
      </c>
      <c r="AF1758">
        <v>3.4990000000000001</v>
      </c>
      <c r="AG1758">
        <v>3.5150000000000001</v>
      </c>
      <c r="AH1758">
        <v>3.5569999999999999</v>
      </c>
    </row>
    <row r="1759" spans="1:34" x14ac:dyDescent="0.25">
      <c r="A1759" t="s">
        <v>342</v>
      </c>
      <c r="C1759">
        <v>3.9769999999999999</v>
      </c>
      <c r="D1759">
        <v>3.573</v>
      </c>
      <c r="E1759">
        <v>3.6339999999999999</v>
      </c>
      <c r="F1759">
        <v>3.589</v>
      </c>
      <c r="G1759">
        <v>3.7410000000000001</v>
      </c>
      <c r="H1759">
        <v>3.6339999999999999</v>
      </c>
      <c r="I1759">
        <v>3.6280000000000001</v>
      </c>
      <c r="J1759">
        <v>3.7410000000000001</v>
      </c>
      <c r="K1759">
        <v>3.7989999999999999</v>
      </c>
      <c r="L1759">
        <v>3.8380000000000001</v>
      </c>
      <c r="M1759">
        <v>3.8650000000000002</v>
      </c>
      <c r="N1759">
        <v>3.875</v>
      </c>
      <c r="O1759">
        <v>3.9009999999999998</v>
      </c>
      <c r="P1759">
        <v>3.9430000000000001</v>
      </c>
      <c r="Q1759">
        <v>3.9969999999999999</v>
      </c>
      <c r="R1759">
        <v>4.0549999999999997</v>
      </c>
      <c r="S1759">
        <v>4.1289999999999996</v>
      </c>
      <c r="T1759">
        <v>4.1710000000000003</v>
      </c>
      <c r="U1759">
        <v>4.2229999999999999</v>
      </c>
      <c r="V1759">
        <v>4.2759999999999998</v>
      </c>
      <c r="W1759">
        <v>4.3579999999999997</v>
      </c>
      <c r="X1759">
        <v>4.4400000000000004</v>
      </c>
      <c r="Y1759">
        <v>4.5049999999999999</v>
      </c>
      <c r="Z1759">
        <v>4.5830000000000002</v>
      </c>
      <c r="AA1759">
        <v>4.6269999999999998</v>
      </c>
      <c r="AB1759">
        <v>4.6820000000000004</v>
      </c>
      <c r="AC1759">
        <v>4.742</v>
      </c>
      <c r="AD1759">
        <v>4.8280000000000003</v>
      </c>
      <c r="AE1759">
        <v>4.8879999999999999</v>
      </c>
      <c r="AF1759">
        <v>4.9160000000000004</v>
      </c>
      <c r="AG1759">
        <v>4.9649999999999999</v>
      </c>
      <c r="AH1759">
        <v>5.0419999999999998</v>
      </c>
    </row>
    <row r="1760" spans="1:34" x14ac:dyDescent="0.25">
      <c r="A1760" t="s">
        <v>340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</row>
    <row r="1761" spans="1:34" x14ac:dyDescent="0.25">
      <c r="A1761" t="s">
        <v>339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25">
      <c r="A1762" t="s">
        <v>338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25">
      <c r="A1763" t="s">
        <v>337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25">
      <c r="A1764" t="s">
        <v>420</v>
      </c>
    </row>
    <row r="1765" spans="1:34" x14ac:dyDescent="0.25">
      <c r="A1765" t="s">
        <v>343</v>
      </c>
      <c r="C1765">
        <v>1.7350000000000001</v>
      </c>
      <c r="D1765">
        <v>1.6319999999999999</v>
      </c>
      <c r="E1765">
        <v>1.625</v>
      </c>
      <c r="F1765">
        <v>1.66</v>
      </c>
      <c r="G1765">
        <v>1.6060000000000001</v>
      </c>
      <c r="H1765">
        <v>1.577</v>
      </c>
      <c r="I1765">
        <v>1.5760000000000001</v>
      </c>
      <c r="J1765">
        <v>1.617</v>
      </c>
      <c r="K1765">
        <v>1.639</v>
      </c>
      <c r="L1765">
        <v>1.6539999999999999</v>
      </c>
      <c r="M1765">
        <v>1.6659999999999999</v>
      </c>
      <c r="N1765">
        <v>1.671</v>
      </c>
      <c r="O1765">
        <v>1.68</v>
      </c>
      <c r="P1765">
        <v>1.6919999999999999</v>
      </c>
      <c r="Q1765">
        <v>1.708</v>
      </c>
      <c r="R1765">
        <v>1.7250000000000001</v>
      </c>
      <c r="S1765">
        <v>1.746</v>
      </c>
      <c r="T1765">
        <v>1.756</v>
      </c>
      <c r="U1765">
        <v>1.7689999999999999</v>
      </c>
      <c r="V1765">
        <v>1.7829999999999999</v>
      </c>
      <c r="W1765">
        <v>1.8080000000000001</v>
      </c>
      <c r="X1765">
        <v>1.833</v>
      </c>
      <c r="Y1765">
        <v>1.85</v>
      </c>
      <c r="Z1765">
        <v>1.873</v>
      </c>
      <c r="AA1765">
        <v>1.88</v>
      </c>
      <c r="AB1765">
        <v>1.893</v>
      </c>
      <c r="AC1765">
        <v>1.91</v>
      </c>
      <c r="AD1765">
        <v>1.9350000000000001</v>
      </c>
      <c r="AE1765">
        <v>1.9490000000000001</v>
      </c>
      <c r="AF1765">
        <v>1.9530000000000001</v>
      </c>
      <c r="AG1765">
        <v>1.964</v>
      </c>
      <c r="AH1765">
        <v>1.9810000000000001</v>
      </c>
    </row>
    <row r="1766" spans="1:34" x14ac:dyDescent="0.25">
      <c r="A1766" t="s">
        <v>419</v>
      </c>
    </row>
    <row r="1767" spans="1:34" x14ac:dyDescent="0.25">
      <c r="A1767" t="s">
        <v>343</v>
      </c>
      <c r="C1767">
        <v>14.243</v>
      </c>
      <c r="D1767">
        <v>13.398</v>
      </c>
      <c r="E1767">
        <v>13.346</v>
      </c>
      <c r="F1767">
        <v>13.632</v>
      </c>
      <c r="G1767">
        <v>13.186999999999999</v>
      </c>
      <c r="H1767">
        <v>12.95</v>
      </c>
      <c r="I1767">
        <v>12.939</v>
      </c>
      <c r="J1767">
        <v>13.275</v>
      </c>
      <c r="K1767">
        <v>13.456</v>
      </c>
      <c r="L1767">
        <v>13.582000000000001</v>
      </c>
      <c r="M1767">
        <v>13.676</v>
      </c>
      <c r="N1767">
        <v>13.723000000000001</v>
      </c>
      <c r="O1767">
        <v>13.795999999999999</v>
      </c>
      <c r="P1767">
        <v>13.891</v>
      </c>
      <c r="Q1767">
        <v>14.025</v>
      </c>
      <c r="R1767">
        <v>14.167</v>
      </c>
      <c r="S1767">
        <v>14.339</v>
      </c>
      <c r="T1767">
        <v>14.417999999999999</v>
      </c>
      <c r="U1767">
        <v>14.53</v>
      </c>
      <c r="V1767">
        <v>14.641999999999999</v>
      </c>
      <c r="W1767">
        <v>14.848000000000001</v>
      </c>
      <c r="X1767">
        <v>15.053000000000001</v>
      </c>
      <c r="Y1767">
        <v>15.195</v>
      </c>
      <c r="Z1767">
        <v>15.377000000000001</v>
      </c>
      <c r="AA1767">
        <v>15.438000000000001</v>
      </c>
      <c r="AB1767">
        <v>15.545999999999999</v>
      </c>
      <c r="AC1767">
        <v>15.680999999999999</v>
      </c>
      <c r="AD1767">
        <v>15.885999999999999</v>
      </c>
      <c r="AE1767">
        <v>16.004000000000001</v>
      </c>
      <c r="AF1767">
        <v>16.036000000000001</v>
      </c>
      <c r="AG1767">
        <v>16.129000000000001</v>
      </c>
      <c r="AH1767">
        <v>16.268999999999998</v>
      </c>
    </row>
    <row r="1768" spans="1:34" x14ac:dyDescent="0.25">
      <c r="A1768" t="s">
        <v>344</v>
      </c>
    </row>
    <row r="1769" spans="1:34" x14ac:dyDescent="0.25">
      <c r="A1769" t="s">
        <v>343</v>
      </c>
      <c r="C1769">
        <v>47.258000000000003</v>
      </c>
      <c r="D1769">
        <v>44.420999999999999</v>
      </c>
      <c r="E1769">
        <v>45.66</v>
      </c>
      <c r="F1769">
        <v>49.871000000000002</v>
      </c>
      <c r="G1769">
        <v>42.993000000000002</v>
      </c>
      <c r="H1769">
        <v>41.36</v>
      </c>
      <c r="I1769">
        <v>40.878999999999998</v>
      </c>
      <c r="J1769">
        <v>41.357999999999997</v>
      </c>
      <c r="K1769">
        <v>41.433999999999997</v>
      </c>
      <c r="L1769">
        <v>41.429000000000002</v>
      </c>
      <c r="M1769">
        <v>41.384</v>
      </c>
      <c r="N1769">
        <v>41.194000000000003</v>
      </c>
      <c r="O1769">
        <v>41.08</v>
      </c>
      <c r="P1769">
        <v>41.05</v>
      </c>
      <c r="Q1769">
        <v>41.088999999999999</v>
      </c>
      <c r="R1769">
        <v>41.262</v>
      </c>
      <c r="S1769">
        <v>41.612000000000002</v>
      </c>
      <c r="T1769">
        <v>41.491999999999997</v>
      </c>
      <c r="U1769">
        <v>41.5</v>
      </c>
      <c r="V1769">
        <v>41.561</v>
      </c>
      <c r="W1769">
        <v>41.738</v>
      </c>
      <c r="X1769">
        <v>42.143999999999998</v>
      </c>
      <c r="Y1769">
        <v>42.33</v>
      </c>
      <c r="Z1769">
        <v>42.625999999999998</v>
      </c>
      <c r="AA1769">
        <v>42.530999999999999</v>
      </c>
      <c r="AB1769">
        <v>42.594999999999999</v>
      </c>
      <c r="AC1769">
        <v>42.811999999999998</v>
      </c>
      <c r="AD1769">
        <v>43.244</v>
      </c>
      <c r="AE1769">
        <v>43.423999999999999</v>
      </c>
      <c r="AF1769">
        <v>43.356000000000002</v>
      </c>
      <c r="AG1769">
        <v>43.466999999999999</v>
      </c>
      <c r="AH1769">
        <v>43.698999999999998</v>
      </c>
    </row>
    <row r="1770" spans="1:34" x14ac:dyDescent="0.25">
      <c r="A1770" t="s">
        <v>342</v>
      </c>
      <c r="C1770">
        <v>170.61</v>
      </c>
      <c r="D1770">
        <v>154.286</v>
      </c>
      <c r="E1770">
        <v>148.30799999999999</v>
      </c>
      <c r="F1770">
        <v>136.893</v>
      </c>
      <c r="G1770">
        <v>123.69799999999999</v>
      </c>
      <c r="H1770">
        <v>123.917</v>
      </c>
      <c r="I1770">
        <v>121.81399999999999</v>
      </c>
      <c r="J1770">
        <v>121.907</v>
      </c>
      <c r="K1770">
        <v>120.196</v>
      </c>
      <c r="L1770">
        <v>118</v>
      </c>
      <c r="M1770">
        <v>115.63800000000001</v>
      </c>
      <c r="N1770">
        <v>112.876</v>
      </c>
      <c r="O1770">
        <v>110.012</v>
      </c>
      <c r="P1770">
        <v>107.39400000000001</v>
      </c>
      <c r="Q1770">
        <v>105.498</v>
      </c>
      <c r="R1770">
        <v>103.889</v>
      </c>
      <c r="S1770">
        <v>102.613</v>
      </c>
      <c r="T1770">
        <v>101.706</v>
      </c>
      <c r="U1770">
        <v>101.096</v>
      </c>
      <c r="V1770">
        <v>100.411</v>
      </c>
      <c r="W1770">
        <v>101.19499999999999</v>
      </c>
      <c r="X1770">
        <v>101.375</v>
      </c>
      <c r="Y1770">
        <v>101.286</v>
      </c>
      <c r="Z1770">
        <v>101.73399999999999</v>
      </c>
      <c r="AA1770">
        <v>101.295</v>
      </c>
      <c r="AB1770">
        <v>101.31</v>
      </c>
      <c r="AC1770">
        <v>101.5</v>
      </c>
      <c r="AD1770">
        <v>102.25700000000001</v>
      </c>
      <c r="AE1770">
        <v>102.43</v>
      </c>
      <c r="AF1770">
        <v>102.093</v>
      </c>
      <c r="AG1770">
        <v>102.126</v>
      </c>
      <c r="AH1770">
        <v>102.20699999999999</v>
      </c>
    </row>
    <row r="1771" spans="1:34" x14ac:dyDescent="0.25">
      <c r="A1771" t="s">
        <v>340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25">
      <c r="A1772" t="s">
        <v>339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25">
      <c r="A1773" t="s">
        <v>338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25">
      <c r="A1774" t="s">
        <v>337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25">
      <c r="A1775" t="s">
        <v>286</v>
      </c>
      <c r="C1775">
        <v>217.86799999999999</v>
      </c>
      <c r="D1775">
        <v>198.70699999999999</v>
      </c>
      <c r="E1775">
        <v>193.96799999999999</v>
      </c>
      <c r="F1775">
        <v>186.76499999999999</v>
      </c>
      <c r="G1775">
        <v>166.691</v>
      </c>
      <c r="H1775">
        <v>165.27600000000001</v>
      </c>
      <c r="I1775">
        <v>162.69399999999999</v>
      </c>
      <c r="J1775">
        <v>163.26499999999999</v>
      </c>
      <c r="K1775">
        <v>161.63</v>
      </c>
      <c r="L1775">
        <v>159.43</v>
      </c>
      <c r="M1775">
        <v>157.02199999999999</v>
      </c>
      <c r="N1775">
        <v>154.07</v>
      </c>
      <c r="O1775">
        <v>151.09200000000001</v>
      </c>
      <c r="P1775">
        <v>148.44300000000001</v>
      </c>
      <c r="Q1775">
        <v>146.58799999999999</v>
      </c>
      <c r="R1775">
        <v>145.15100000000001</v>
      </c>
      <c r="S1775">
        <v>144.22499999999999</v>
      </c>
      <c r="T1775">
        <v>143.19800000000001</v>
      </c>
      <c r="U1775">
        <v>142.596</v>
      </c>
      <c r="V1775">
        <v>141.97200000000001</v>
      </c>
      <c r="W1775">
        <v>142.93299999999999</v>
      </c>
      <c r="X1775">
        <v>143.518</v>
      </c>
      <c r="Y1775">
        <v>143.61699999999999</v>
      </c>
      <c r="Z1775">
        <v>144.35900000000001</v>
      </c>
      <c r="AA1775">
        <v>143.827</v>
      </c>
      <c r="AB1775">
        <v>143.905</v>
      </c>
      <c r="AC1775">
        <v>144.31200000000001</v>
      </c>
      <c r="AD1775">
        <v>145.501</v>
      </c>
      <c r="AE1775">
        <v>145.85400000000001</v>
      </c>
      <c r="AF1775">
        <v>145.44900000000001</v>
      </c>
      <c r="AG1775">
        <v>145.59200000000001</v>
      </c>
      <c r="AH1775">
        <v>145.905</v>
      </c>
    </row>
    <row r="1777" spans="1:34" x14ac:dyDescent="0.25">
      <c r="A1777" t="s">
        <v>336</v>
      </c>
    </row>
    <row r="1779" spans="1:34" x14ac:dyDescent="0.25">
      <c r="A1779" t="s">
        <v>335</v>
      </c>
    </row>
    <row r="1780" spans="1:34" x14ac:dyDescent="0.25">
      <c r="A1780" t="s">
        <v>325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25">
      <c r="A1781" t="s">
        <v>334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25">
      <c r="A1782" t="s">
        <v>333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25">
      <c r="A1783" t="s">
        <v>332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25">
      <c r="A1784" t="s">
        <v>331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25">
      <c r="A1785" t="s">
        <v>330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25">
      <c r="A1786" t="s">
        <v>288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25">
      <c r="A1787" t="s">
        <v>287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25">
      <c r="A1788" t="s">
        <v>286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91" spans="1:34" x14ac:dyDescent="0.25">
      <c r="A1791" t="s">
        <v>328</v>
      </c>
    </row>
    <row r="1792" spans="1:34" x14ac:dyDescent="0.25">
      <c r="A1792" t="s">
        <v>294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25">
      <c r="A1793" t="s">
        <v>293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25">
      <c r="A1794" t="s">
        <v>326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</row>
    <row r="1795" spans="1:34" x14ac:dyDescent="0.25">
      <c r="A1795" t="s">
        <v>291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25">
      <c r="A1796" t="s">
        <v>290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</row>
    <row r="1797" spans="1:34" x14ac:dyDescent="0.25">
      <c r="A1797" t="s">
        <v>325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25">
      <c r="A1798" t="s">
        <v>288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25">
      <c r="A1799" t="s">
        <v>324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</row>
    <row r="1800" spans="1:34" x14ac:dyDescent="0.25">
      <c r="A1800" t="s">
        <v>323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25">
      <c r="A1801" t="s">
        <v>322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25">
      <c r="A1802" t="s">
        <v>327</v>
      </c>
    </row>
    <row r="1803" spans="1:34" x14ac:dyDescent="0.25">
      <c r="A1803" t="s">
        <v>294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25">
      <c r="A1804" t="s">
        <v>293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25">
      <c r="A1805" t="s">
        <v>326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25">
      <c r="A1806" t="s">
        <v>291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25">
      <c r="A1807" t="s">
        <v>290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25">
      <c r="A1808" t="s">
        <v>325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</row>
    <row r="1809" spans="1:34" x14ac:dyDescent="0.25">
      <c r="A1809" t="s">
        <v>288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25">
      <c r="A1810" t="s">
        <v>324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</row>
    <row r="1811" spans="1:34" x14ac:dyDescent="0.25">
      <c r="A1811" t="s">
        <v>323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25">
      <c r="A1812" t="s">
        <v>322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4" spans="1:34" x14ac:dyDescent="0.25">
      <c r="A1814" t="s">
        <v>321</v>
      </c>
      <c r="C1814">
        <v>0.1</v>
      </c>
      <c r="D1814">
        <v>0.1</v>
      </c>
      <c r="E1814">
        <v>0.1</v>
      </c>
      <c r="F1814">
        <v>0.1</v>
      </c>
      <c r="G1814">
        <v>0.1</v>
      </c>
      <c r="H1814">
        <v>0.1</v>
      </c>
      <c r="I1814">
        <v>0.1</v>
      </c>
      <c r="J1814">
        <v>0.1</v>
      </c>
      <c r="K1814">
        <v>0.1</v>
      </c>
      <c r="L1814">
        <v>0.1</v>
      </c>
      <c r="M1814">
        <v>0.1</v>
      </c>
      <c r="N1814">
        <v>0.1</v>
      </c>
      <c r="O1814">
        <v>0.1</v>
      </c>
      <c r="P1814">
        <v>0.1</v>
      </c>
      <c r="Q1814">
        <v>0.1</v>
      </c>
      <c r="R1814">
        <v>0.1</v>
      </c>
      <c r="S1814">
        <v>0.1</v>
      </c>
      <c r="T1814">
        <v>0.1</v>
      </c>
      <c r="U1814">
        <v>0.1</v>
      </c>
      <c r="V1814">
        <v>0.1</v>
      </c>
      <c r="W1814">
        <v>0.1</v>
      </c>
      <c r="X1814">
        <v>0.1</v>
      </c>
      <c r="Y1814">
        <v>0.1</v>
      </c>
      <c r="Z1814">
        <v>0.1</v>
      </c>
      <c r="AA1814">
        <v>0.1</v>
      </c>
      <c r="AB1814">
        <v>0.1</v>
      </c>
      <c r="AC1814">
        <v>0.1</v>
      </c>
      <c r="AD1814">
        <v>0.1</v>
      </c>
      <c r="AE1814">
        <v>0.1</v>
      </c>
      <c r="AF1814">
        <v>0.1</v>
      </c>
      <c r="AG1814">
        <v>0.1</v>
      </c>
      <c r="AH1814">
        <v>0.1</v>
      </c>
    </row>
    <row r="1815" spans="1:34" x14ac:dyDescent="0.25">
      <c r="A1815" t="s">
        <v>320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</row>
    <row r="1816" spans="1:34" x14ac:dyDescent="0.25">
      <c r="A1816" t="s">
        <v>319</v>
      </c>
      <c r="C1816">
        <v>0.1</v>
      </c>
      <c r="D1816">
        <v>0.1</v>
      </c>
      <c r="E1816">
        <v>0.1</v>
      </c>
      <c r="F1816">
        <v>0.1</v>
      </c>
      <c r="G1816">
        <v>0.1</v>
      </c>
      <c r="H1816">
        <v>0.1</v>
      </c>
      <c r="I1816">
        <v>0.1</v>
      </c>
      <c r="J1816">
        <v>0.1</v>
      </c>
      <c r="K1816">
        <v>0.1</v>
      </c>
      <c r="L1816">
        <v>0.1</v>
      </c>
      <c r="M1816">
        <v>0.1</v>
      </c>
      <c r="N1816">
        <v>0.1</v>
      </c>
      <c r="O1816">
        <v>0.1</v>
      </c>
      <c r="P1816">
        <v>0.1</v>
      </c>
      <c r="Q1816">
        <v>0.1</v>
      </c>
      <c r="R1816">
        <v>0.1</v>
      </c>
      <c r="S1816">
        <v>0.1</v>
      </c>
      <c r="T1816">
        <v>0.1</v>
      </c>
      <c r="U1816">
        <v>0.1</v>
      </c>
      <c r="V1816">
        <v>0.1</v>
      </c>
      <c r="W1816">
        <v>0.1</v>
      </c>
      <c r="X1816">
        <v>0.1</v>
      </c>
      <c r="Y1816">
        <v>0.1</v>
      </c>
      <c r="Z1816">
        <v>0.1</v>
      </c>
      <c r="AA1816">
        <v>0.1</v>
      </c>
      <c r="AB1816">
        <v>0.1</v>
      </c>
      <c r="AC1816">
        <v>0.1</v>
      </c>
      <c r="AD1816">
        <v>0.1</v>
      </c>
      <c r="AE1816">
        <v>0.1</v>
      </c>
      <c r="AF1816">
        <v>0.1</v>
      </c>
      <c r="AG1816">
        <v>0.1</v>
      </c>
      <c r="AH1816">
        <v>0.1</v>
      </c>
    </row>
    <row r="1817" spans="1:34" x14ac:dyDescent="0.25">
      <c r="A1817" t="s">
        <v>318</v>
      </c>
      <c r="C1817">
        <v>0.1</v>
      </c>
      <c r="D1817">
        <v>0.1</v>
      </c>
      <c r="E1817">
        <v>0.1</v>
      </c>
      <c r="F1817">
        <v>0.1</v>
      </c>
      <c r="G1817">
        <v>0.1</v>
      </c>
      <c r="H1817">
        <v>0.1</v>
      </c>
      <c r="I1817">
        <v>0.1</v>
      </c>
      <c r="J1817">
        <v>0.1</v>
      </c>
      <c r="K1817">
        <v>0.1</v>
      </c>
      <c r="L1817">
        <v>0.1</v>
      </c>
      <c r="M1817">
        <v>0.1</v>
      </c>
      <c r="N1817">
        <v>0.1</v>
      </c>
      <c r="O1817">
        <v>0.1</v>
      </c>
      <c r="P1817">
        <v>0.1</v>
      </c>
      <c r="Q1817">
        <v>0.1</v>
      </c>
      <c r="R1817">
        <v>0.1</v>
      </c>
      <c r="S1817">
        <v>0.1</v>
      </c>
      <c r="T1817">
        <v>0.1</v>
      </c>
      <c r="U1817">
        <v>0.1</v>
      </c>
      <c r="V1817">
        <v>0.1</v>
      </c>
      <c r="W1817">
        <v>0.1</v>
      </c>
      <c r="X1817">
        <v>0.1</v>
      </c>
      <c r="Y1817">
        <v>0.1</v>
      </c>
      <c r="Z1817">
        <v>0.1</v>
      </c>
      <c r="AA1817">
        <v>0.1</v>
      </c>
      <c r="AB1817">
        <v>0.1</v>
      </c>
      <c r="AC1817">
        <v>0.1</v>
      </c>
      <c r="AD1817">
        <v>0.1</v>
      </c>
      <c r="AE1817">
        <v>0.1</v>
      </c>
      <c r="AF1817">
        <v>0.1</v>
      </c>
      <c r="AG1817">
        <v>0.1</v>
      </c>
      <c r="AH1817">
        <v>0.1</v>
      </c>
    </row>
    <row r="1818" spans="1:34" x14ac:dyDescent="0.25">
      <c r="A1818" t="s">
        <v>317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20" spans="1:34" x14ac:dyDescent="0.25">
      <c r="A1820" t="s">
        <v>316</v>
      </c>
    </row>
    <row r="1821" spans="1:34" x14ac:dyDescent="0.25">
      <c r="A1821" t="s">
        <v>315</v>
      </c>
    </row>
    <row r="1822" spans="1:34" x14ac:dyDescent="0.25">
      <c r="A1822" t="s">
        <v>314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25">
      <c r="A1823" t="s">
        <v>313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25">
      <c r="A1824" t="s">
        <v>312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25">
      <c r="A1825" t="s">
        <v>311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25">
      <c r="A1826" t="s">
        <v>286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25">
      <c r="A1827" t="s">
        <v>310</v>
      </c>
    </row>
    <row r="1828" spans="1:34" x14ac:dyDescent="0.25">
      <c r="A1828" t="s">
        <v>309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</row>
    <row r="1829" spans="1:34" x14ac:dyDescent="0.25">
      <c r="A1829" t="s">
        <v>308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25">
      <c r="A1830" t="s">
        <v>307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25">
      <c r="A1831" t="s">
        <v>306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25">
      <c r="A1832" t="s">
        <v>286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4" spans="1:34" x14ac:dyDescent="0.25">
      <c r="A1834" t="s">
        <v>305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25">
      <c r="A1835" t="s">
        <v>304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7" spans="1:34" x14ac:dyDescent="0.25">
      <c r="A1837" t="s">
        <v>303</v>
      </c>
    </row>
    <row r="1838" spans="1:34" x14ac:dyDescent="0.25">
      <c r="A1838" t="s">
        <v>302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</row>
    <row r="1839" spans="1:34" x14ac:dyDescent="0.25">
      <c r="A1839" t="s">
        <v>301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25">
      <c r="A1840" t="s">
        <v>300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25">
      <c r="A1841" t="s">
        <v>299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25">
      <c r="A1842" t="s">
        <v>286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4" spans="1:34" s="59" customFormat="1" x14ac:dyDescent="0.25">
      <c r="A1844" s="59" t="s">
        <v>418</v>
      </c>
    </row>
    <row r="1845" spans="1:34" x14ac:dyDescent="0.25">
      <c r="A1845" t="s">
        <v>297</v>
      </c>
    </row>
    <row r="1846" spans="1:34" x14ac:dyDescent="0.25">
      <c r="C1846">
        <v>2019</v>
      </c>
      <c r="D1846">
        <v>2020</v>
      </c>
      <c r="E1846">
        <v>2021</v>
      </c>
      <c r="F1846">
        <v>2022</v>
      </c>
      <c r="G1846">
        <v>2023</v>
      </c>
      <c r="H1846">
        <v>2024</v>
      </c>
      <c r="I1846">
        <v>2025</v>
      </c>
      <c r="J1846">
        <v>2026</v>
      </c>
      <c r="K1846">
        <v>2027</v>
      </c>
      <c r="L1846">
        <v>2028</v>
      </c>
      <c r="M1846">
        <v>2029</v>
      </c>
      <c r="N1846">
        <v>2030</v>
      </c>
      <c r="O1846">
        <v>2031</v>
      </c>
      <c r="P1846">
        <v>2032</v>
      </c>
      <c r="Q1846">
        <v>2033</v>
      </c>
      <c r="R1846">
        <v>2034</v>
      </c>
      <c r="S1846">
        <v>2035</v>
      </c>
      <c r="T1846">
        <v>2036</v>
      </c>
      <c r="U1846">
        <v>2037</v>
      </c>
      <c r="V1846">
        <v>2038</v>
      </c>
      <c r="W1846">
        <v>2039</v>
      </c>
      <c r="X1846">
        <v>2040</v>
      </c>
      <c r="Y1846">
        <v>2041</v>
      </c>
      <c r="Z1846">
        <v>2042</v>
      </c>
      <c r="AA1846">
        <v>2043</v>
      </c>
      <c r="AB1846">
        <v>2044</v>
      </c>
      <c r="AC1846">
        <v>2045</v>
      </c>
      <c r="AD1846">
        <v>2046</v>
      </c>
      <c r="AE1846">
        <v>2047</v>
      </c>
      <c r="AF1846">
        <v>2048</v>
      </c>
      <c r="AG1846">
        <v>2049</v>
      </c>
      <c r="AH1846">
        <v>2050</v>
      </c>
    </row>
    <row r="1848" spans="1:34" x14ac:dyDescent="0.25">
      <c r="A1848" t="s">
        <v>376</v>
      </c>
    </row>
    <row r="1849" spans="1:34" x14ac:dyDescent="0.25">
      <c r="A1849" t="s">
        <v>375</v>
      </c>
      <c r="C1849">
        <v>7.0970000000000004</v>
      </c>
      <c r="D1849">
        <v>7.1559999999999997</v>
      </c>
      <c r="E1849">
        <v>7.258</v>
      </c>
      <c r="F1849">
        <v>8.02</v>
      </c>
      <c r="G1849">
        <v>7.49</v>
      </c>
      <c r="H1849">
        <v>7.2750000000000004</v>
      </c>
      <c r="I1849">
        <v>7.3570000000000002</v>
      </c>
      <c r="J1849">
        <v>7.48</v>
      </c>
      <c r="K1849">
        <v>7.5410000000000004</v>
      </c>
      <c r="L1849">
        <v>7.5810000000000004</v>
      </c>
      <c r="M1849">
        <v>7.6459999999999999</v>
      </c>
      <c r="N1849">
        <v>7.7460000000000004</v>
      </c>
      <c r="O1849">
        <v>7.88</v>
      </c>
      <c r="P1849">
        <v>7.9640000000000004</v>
      </c>
      <c r="Q1849">
        <v>8.0370000000000008</v>
      </c>
      <c r="R1849">
        <v>8.1590000000000007</v>
      </c>
      <c r="S1849">
        <v>8.3369999999999997</v>
      </c>
      <c r="T1849">
        <v>8.4830000000000005</v>
      </c>
      <c r="U1849">
        <v>8.5779999999999994</v>
      </c>
      <c r="V1849">
        <v>8.6829999999999998</v>
      </c>
      <c r="W1849">
        <v>8.7720000000000002</v>
      </c>
      <c r="X1849">
        <v>8.8989999999999991</v>
      </c>
      <c r="Y1849">
        <v>9.0380000000000003</v>
      </c>
      <c r="Z1849">
        <v>9.1649999999999991</v>
      </c>
      <c r="AA1849">
        <v>9.2629999999999999</v>
      </c>
      <c r="AB1849">
        <v>9.4190000000000005</v>
      </c>
      <c r="AC1849">
        <v>9.5749999999999993</v>
      </c>
      <c r="AD1849">
        <v>9.6929999999999996</v>
      </c>
      <c r="AE1849">
        <v>9.8219999999999992</v>
      </c>
      <c r="AF1849">
        <v>9.9420000000000002</v>
      </c>
      <c r="AG1849">
        <v>10.044</v>
      </c>
      <c r="AH1849">
        <v>10.164</v>
      </c>
    </row>
    <row r="1850" spans="1:34" x14ac:dyDescent="0.25">
      <c r="A1850" t="s">
        <v>394</v>
      </c>
      <c r="C1850">
        <v>83.872</v>
      </c>
      <c r="D1850">
        <v>84.605999999999995</v>
      </c>
      <c r="E1850">
        <v>85.858999999999995</v>
      </c>
      <c r="F1850">
        <v>94.906000000000006</v>
      </c>
      <c r="G1850">
        <v>88.652000000000001</v>
      </c>
      <c r="H1850">
        <v>86.14</v>
      </c>
      <c r="I1850">
        <v>87.126000000000005</v>
      </c>
      <c r="J1850">
        <v>88.596000000000004</v>
      </c>
      <c r="K1850">
        <v>89.358999999999995</v>
      </c>
      <c r="L1850">
        <v>89.847999999999999</v>
      </c>
      <c r="M1850">
        <v>90.638000000000005</v>
      </c>
      <c r="N1850">
        <v>91.847999999999999</v>
      </c>
      <c r="O1850">
        <v>93.45</v>
      </c>
      <c r="P1850">
        <v>94.474999999999994</v>
      </c>
      <c r="Q1850">
        <v>95.366</v>
      </c>
      <c r="R1850">
        <v>96.831000000000003</v>
      </c>
      <c r="S1850">
        <v>98.956000000000003</v>
      </c>
      <c r="T1850">
        <v>100.721</v>
      </c>
      <c r="U1850">
        <v>101.873</v>
      </c>
      <c r="V1850">
        <v>103.13500000000001</v>
      </c>
      <c r="W1850">
        <v>104.208</v>
      </c>
      <c r="X1850">
        <v>105.74</v>
      </c>
      <c r="Y1850">
        <v>107.41</v>
      </c>
      <c r="Z1850">
        <v>108.943</v>
      </c>
      <c r="AA1850">
        <v>110.13200000000001</v>
      </c>
      <c r="AB1850">
        <v>112.00700000000001</v>
      </c>
      <c r="AC1850">
        <v>113.889</v>
      </c>
      <c r="AD1850">
        <v>115.309</v>
      </c>
      <c r="AE1850">
        <v>116.869</v>
      </c>
      <c r="AF1850">
        <v>118.32599999999999</v>
      </c>
      <c r="AG1850">
        <v>119.562</v>
      </c>
      <c r="AH1850">
        <v>121.01300000000001</v>
      </c>
    </row>
    <row r="1851" spans="1:34" x14ac:dyDescent="0.25">
      <c r="A1851" t="s">
        <v>374</v>
      </c>
      <c r="C1851">
        <v>20.318999999999999</v>
      </c>
      <c r="D1851">
        <v>19.411999999999999</v>
      </c>
      <c r="E1851">
        <v>19.084</v>
      </c>
      <c r="F1851">
        <v>19.72</v>
      </c>
      <c r="G1851">
        <v>19.117999999999999</v>
      </c>
      <c r="H1851">
        <v>18.477</v>
      </c>
      <c r="I1851">
        <v>18.170000000000002</v>
      </c>
      <c r="J1851">
        <v>17.931999999999999</v>
      </c>
      <c r="K1851">
        <v>17.933</v>
      </c>
      <c r="L1851">
        <v>18.027999999999999</v>
      </c>
      <c r="M1851">
        <v>18.07</v>
      </c>
      <c r="N1851">
        <v>18.052</v>
      </c>
      <c r="O1851">
        <v>17.977</v>
      </c>
      <c r="P1851">
        <v>17.946000000000002</v>
      </c>
      <c r="Q1851">
        <v>18.004000000000001</v>
      </c>
      <c r="R1851">
        <v>18.082999999999998</v>
      </c>
      <c r="S1851">
        <v>18.257000000000001</v>
      </c>
      <c r="T1851">
        <v>18.378</v>
      </c>
      <c r="U1851">
        <v>18.526</v>
      </c>
      <c r="V1851">
        <v>18.725000000000001</v>
      </c>
      <c r="W1851">
        <v>18.844999999999999</v>
      </c>
      <c r="X1851">
        <v>18.809999999999999</v>
      </c>
      <c r="Y1851">
        <v>18.731999999999999</v>
      </c>
      <c r="Z1851">
        <v>18.648</v>
      </c>
      <c r="AA1851">
        <v>18.414000000000001</v>
      </c>
      <c r="AB1851">
        <v>18.282</v>
      </c>
      <c r="AC1851">
        <v>18.245999999999999</v>
      </c>
      <c r="AD1851">
        <v>18.161000000000001</v>
      </c>
      <c r="AE1851">
        <v>18.068999999999999</v>
      </c>
      <c r="AF1851">
        <v>17.959</v>
      </c>
      <c r="AG1851">
        <v>17.863</v>
      </c>
      <c r="AH1851">
        <v>17.733000000000001</v>
      </c>
    </row>
    <row r="1853" spans="1:34" x14ac:dyDescent="0.25">
      <c r="A1853" t="s">
        <v>373</v>
      </c>
    </row>
    <row r="1854" spans="1:34" x14ac:dyDescent="0.25">
      <c r="A1854" t="s">
        <v>325</v>
      </c>
      <c r="C1854">
        <v>46.792999999999999</v>
      </c>
      <c r="D1854">
        <v>47.616</v>
      </c>
      <c r="E1854">
        <v>47.591999999999999</v>
      </c>
      <c r="F1854">
        <v>52.381</v>
      </c>
      <c r="G1854">
        <v>51.058</v>
      </c>
      <c r="H1854">
        <v>49.866</v>
      </c>
      <c r="I1854">
        <v>50.009</v>
      </c>
      <c r="J1854">
        <v>50.512</v>
      </c>
      <c r="K1854">
        <v>50.563000000000002</v>
      </c>
      <c r="L1854">
        <v>50.165999999999997</v>
      </c>
      <c r="M1854">
        <v>49.191000000000003</v>
      </c>
      <c r="N1854">
        <v>48.558</v>
      </c>
      <c r="O1854">
        <v>48.079000000000001</v>
      </c>
      <c r="P1854">
        <v>47.383000000000003</v>
      </c>
      <c r="Q1854">
        <v>46.65</v>
      </c>
      <c r="R1854">
        <v>46.2</v>
      </c>
      <c r="S1854">
        <v>46.045000000000002</v>
      </c>
      <c r="T1854">
        <v>45.738999999999997</v>
      </c>
      <c r="U1854">
        <v>45.223999999999997</v>
      </c>
      <c r="V1854">
        <v>44.783999999999999</v>
      </c>
      <c r="W1854">
        <v>44.268999999999998</v>
      </c>
      <c r="X1854">
        <v>43.933</v>
      </c>
      <c r="Y1854">
        <v>43.6</v>
      </c>
      <c r="Z1854">
        <v>43.179000000000002</v>
      </c>
      <c r="AA1854">
        <v>42.588000000000001</v>
      </c>
      <c r="AB1854">
        <v>42.131999999999998</v>
      </c>
      <c r="AC1854">
        <v>41.853000000000002</v>
      </c>
      <c r="AD1854">
        <v>41.463999999999999</v>
      </c>
      <c r="AE1854">
        <v>41.152000000000001</v>
      </c>
      <c r="AF1854">
        <v>40.822000000000003</v>
      </c>
      <c r="AG1854">
        <v>40.442</v>
      </c>
      <c r="AH1854">
        <v>40.121000000000002</v>
      </c>
    </row>
    <row r="1855" spans="1:34" x14ac:dyDescent="0.25">
      <c r="A1855" t="s">
        <v>370</v>
      </c>
      <c r="C1855">
        <v>78.656000000000006</v>
      </c>
      <c r="D1855">
        <v>84.225999999999999</v>
      </c>
      <c r="E1855">
        <v>89.878</v>
      </c>
      <c r="F1855">
        <v>98.641999999999996</v>
      </c>
      <c r="G1855">
        <v>101.065</v>
      </c>
      <c r="H1855">
        <v>110.182</v>
      </c>
      <c r="I1855">
        <v>121.336</v>
      </c>
      <c r="J1855">
        <v>133.32400000000001</v>
      </c>
      <c r="K1855">
        <v>144.89500000000001</v>
      </c>
      <c r="L1855">
        <v>154.542</v>
      </c>
      <c r="M1855">
        <v>158.59700000000001</v>
      </c>
      <c r="N1855">
        <v>162.274</v>
      </c>
      <c r="O1855">
        <v>165.43199999999999</v>
      </c>
      <c r="P1855">
        <v>167.762</v>
      </c>
      <c r="Q1855">
        <v>169.08</v>
      </c>
      <c r="R1855">
        <v>171.05500000000001</v>
      </c>
      <c r="S1855">
        <v>173.95099999999999</v>
      </c>
      <c r="T1855">
        <v>177.32499999999999</v>
      </c>
      <c r="U1855">
        <v>179.58699999999999</v>
      </c>
      <c r="V1855">
        <v>180.82599999999999</v>
      </c>
      <c r="W1855">
        <v>184.26400000000001</v>
      </c>
      <c r="X1855">
        <v>186.10900000000001</v>
      </c>
      <c r="Y1855">
        <v>188.077</v>
      </c>
      <c r="Z1855">
        <v>189.81899999999999</v>
      </c>
      <c r="AA1855">
        <v>190.756</v>
      </c>
      <c r="AB1855">
        <v>190.91200000000001</v>
      </c>
      <c r="AC1855">
        <v>192.18700000000001</v>
      </c>
      <c r="AD1855">
        <v>193.09899999999999</v>
      </c>
      <c r="AE1855">
        <v>193.82300000000001</v>
      </c>
      <c r="AF1855">
        <v>194.25700000000001</v>
      </c>
      <c r="AG1855">
        <v>194.07900000000001</v>
      </c>
      <c r="AH1855">
        <v>193.28100000000001</v>
      </c>
    </row>
    <row r="1856" spans="1:34" x14ac:dyDescent="0.25">
      <c r="A1856" t="s">
        <v>334</v>
      </c>
      <c r="C1856">
        <v>1.879</v>
      </c>
      <c r="D1856">
        <v>2.0659999999999998</v>
      </c>
      <c r="E1856">
        <v>2.1509999999999998</v>
      </c>
      <c r="F1856">
        <v>2.206</v>
      </c>
      <c r="G1856">
        <v>2.1459999999999999</v>
      </c>
      <c r="H1856">
        <v>2.137</v>
      </c>
      <c r="I1856">
        <v>2.1269999999999998</v>
      </c>
      <c r="J1856">
        <v>2.1179999999999999</v>
      </c>
      <c r="K1856">
        <v>2.109</v>
      </c>
      <c r="L1856">
        <v>2.101</v>
      </c>
      <c r="M1856">
        <v>2.093</v>
      </c>
      <c r="N1856">
        <v>2.0870000000000002</v>
      </c>
      <c r="O1856">
        <v>2.0819999999999999</v>
      </c>
      <c r="P1856">
        <v>2.077</v>
      </c>
      <c r="Q1856">
        <v>2.0739999999999998</v>
      </c>
      <c r="R1856">
        <v>2.0720000000000001</v>
      </c>
      <c r="S1856">
        <v>2.0720000000000001</v>
      </c>
      <c r="T1856">
        <v>2.0720000000000001</v>
      </c>
      <c r="U1856">
        <v>2.0720000000000001</v>
      </c>
      <c r="V1856">
        <v>2.0720000000000001</v>
      </c>
      <c r="W1856">
        <v>2.0720000000000001</v>
      </c>
      <c r="X1856">
        <v>2.0720000000000001</v>
      </c>
      <c r="Y1856">
        <v>2.0720000000000001</v>
      </c>
      <c r="Z1856">
        <v>2.0720000000000001</v>
      </c>
      <c r="AA1856">
        <v>2.0720000000000001</v>
      </c>
      <c r="AB1856">
        <v>2.0720000000000001</v>
      </c>
      <c r="AC1856">
        <v>2.0720000000000001</v>
      </c>
      <c r="AD1856">
        <v>2.0720000000000001</v>
      </c>
      <c r="AE1856">
        <v>2.0720000000000001</v>
      </c>
      <c r="AF1856">
        <v>2.0720000000000001</v>
      </c>
      <c r="AG1856">
        <v>2.0720000000000001</v>
      </c>
      <c r="AH1856">
        <v>2.0720000000000001</v>
      </c>
    </row>
    <row r="1857" spans="1:34" x14ac:dyDescent="0.25">
      <c r="A1857" t="s">
        <v>372</v>
      </c>
      <c r="C1857">
        <v>80.534999999999997</v>
      </c>
      <c r="D1857">
        <v>86.292000000000002</v>
      </c>
      <c r="E1857">
        <v>92.03</v>
      </c>
      <c r="F1857">
        <v>100.848</v>
      </c>
      <c r="G1857">
        <v>103.211</v>
      </c>
      <c r="H1857">
        <v>112.319</v>
      </c>
      <c r="I1857">
        <v>123.46299999999999</v>
      </c>
      <c r="J1857">
        <v>135.44200000000001</v>
      </c>
      <c r="K1857">
        <v>147.00399999999999</v>
      </c>
      <c r="L1857">
        <v>156.643</v>
      </c>
      <c r="M1857">
        <v>160.69</v>
      </c>
      <c r="N1857">
        <v>164.36099999999999</v>
      </c>
      <c r="O1857">
        <v>167.51400000000001</v>
      </c>
      <c r="P1857">
        <v>169.839</v>
      </c>
      <c r="Q1857">
        <v>171.154</v>
      </c>
      <c r="R1857">
        <v>173.12700000000001</v>
      </c>
      <c r="S1857">
        <v>176.02199999999999</v>
      </c>
      <c r="T1857">
        <v>179.39599999999999</v>
      </c>
      <c r="U1857">
        <v>181.65899999999999</v>
      </c>
      <c r="V1857">
        <v>182.898</v>
      </c>
      <c r="W1857">
        <v>186.33600000000001</v>
      </c>
      <c r="X1857">
        <v>188.18100000000001</v>
      </c>
      <c r="Y1857">
        <v>190.149</v>
      </c>
      <c r="Z1857">
        <v>191.89099999999999</v>
      </c>
      <c r="AA1857">
        <v>192.828</v>
      </c>
      <c r="AB1857">
        <v>192.98400000000001</v>
      </c>
      <c r="AC1857">
        <v>194.25800000000001</v>
      </c>
      <c r="AD1857">
        <v>195.17099999999999</v>
      </c>
      <c r="AE1857">
        <v>195.89500000000001</v>
      </c>
      <c r="AF1857">
        <v>196.32900000000001</v>
      </c>
      <c r="AG1857">
        <v>196.15100000000001</v>
      </c>
      <c r="AH1857">
        <v>195.35300000000001</v>
      </c>
    </row>
    <row r="1858" spans="1:34" x14ac:dyDescent="0.25">
      <c r="A1858" t="s">
        <v>333</v>
      </c>
      <c r="C1858">
        <v>206.72800000000001</v>
      </c>
      <c r="D1858">
        <v>184.08799999999999</v>
      </c>
      <c r="E1858">
        <v>179.95400000000001</v>
      </c>
      <c r="F1858">
        <v>182.18700000000001</v>
      </c>
      <c r="G1858">
        <v>161.77699999999999</v>
      </c>
      <c r="H1858">
        <v>157.887</v>
      </c>
      <c r="I1858">
        <v>156.935</v>
      </c>
      <c r="J1858">
        <v>156.16300000000001</v>
      </c>
      <c r="K1858">
        <v>154.66499999999999</v>
      </c>
      <c r="L1858">
        <v>151.904</v>
      </c>
      <c r="M1858">
        <v>145.55699999999999</v>
      </c>
      <c r="N1858">
        <v>139.25399999999999</v>
      </c>
      <c r="O1858">
        <v>133.16800000000001</v>
      </c>
      <c r="P1858">
        <v>126.85599999999999</v>
      </c>
      <c r="Q1858">
        <v>120.39700000000001</v>
      </c>
      <c r="R1858">
        <v>114.27200000000001</v>
      </c>
      <c r="S1858">
        <v>108.619</v>
      </c>
      <c r="T1858">
        <v>102.85599999999999</v>
      </c>
      <c r="U1858">
        <v>97.043000000000006</v>
      </c>
      <c r="V1858">
        <v>91.578999999999994</v>
      </c>
      <c r="W1858">
        <v>88.474999999999994</v>
      </c>
      <c r="X1858">
        <v>85.992000000000004</v>
      </c>
      <c r="Y1858">
        <v>83.575000000000003</v>
      </c>
      <c r="Z1858">
        <v>80.876999999999995</v>
      </c>
      <c r="AA1858">
        <v>77.924999999999997</v>
      </c>
      <c r="AB1858">
        <v>74.972999999999999</v>
      </c>
      <c r="AC1858">
        <v>72.730999999999995</v>
      </c>
      <c r="AD1858">
        <v>70.444000000000003</v>
      </c>
      <c r="AE1858">
        <v>68.22</v>
      </c>
      <c r="AF1858">
        <v>66.043999999999997</v>
      </c>
      <c r="AG1858">
        <v>63.854999999999997</v>
      </c>
      <c r="AH1858">
        <v>61.758000000000003</v>
      </c>
    </row>
    <row r="1859" spans="1:34" x14ac:dyDescent="0.25">
      <c r="A1859" t="s">
        <v>384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25">
      <c r="A1860" t="s">
        <v>332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</row>
    <row r="1861" spans="1:34" x14ac:dyDescent="0.25">
      <c r="A1861" t="s">
        <v>331</v>
      </c>
      <c r="C1861">
        <v>2.1549999999999998</v>
      </c>
      <c r="D1861">
        <v>2.3919999999999999</v>
      </c>
      <c r="E1861">
        <v>2.44</v>
      </c>
      <c r="F1861">
        <v>2.4300000000000002</v>
      </c>
      <c r="G1861">
        <v>2.7789999999999999</v>
      </c>
      <c r="H1861">
        <v>2.7040000000000002</v>
      </c>
      <c r="I1861">
        <v>2.7719999999999998</v>
      </c>
      <c r="J1861">
        <v>2.7320000000000002</v>
      </c>
      <c r="K1861">
        <v>2.6619999999999999</v>
      </c>
      <c r="L1861">
        <v>2.5640000000000001</v>
      </c>
      <c r="M1861">
        <v>2.5289999999999999</v>
      </c>
      <c r="N1861">
        <v>2.4889999999999999</v>
      </c>
      <c r="O1861">
        <v>2.444</v>
      </c>
      <c r="P1861">
        <v>2.3980000000000001</v>
      </c>
      <c r="Q1861">
        <v>2.343</v>
      </c>
      <c r="R1861">
        <v>2.2930000000000001</v>
      </c>
      <c r="S1861">
        <v>2.2610000000000001</v>
      </c>
      <c r="T1861">
        <v>2.2320000000000002</v>
      </c>
      <c r="U1861">
        <v>2.1930000000000001</v>
      </c>
      <c r="V1861">
        <v>2.153</v>
      </c>
      <c r="W1861">
        <v>2.129</v>
      </c>
      <c r="X1861">
        <v>2.1179999999999999</v>
      </c>
      <c r="Y1861">
        <v>2.101</v>
      </c>
      <c r="Z1861">
        <v>2.0859999999999999</v>
      </c>
      <c r="AA1861">
        <v>2.0459999999999998</v>
      </c>
      <c r="AB1861">
        <v>2.0179999999999998</v>
      </c>
      <c r="AC1861">
        <v>1.9970000000000001</v>
      </c>
      <c r="AD1861">
        <v>1.9590000000000001</v>
      </c>
      <c r="AE1861">
        <v>1.9370000000000001</v>
      </c>
      <c r="AF1861">
        <v>1.903</v>
      </c>
      <c r="AG1861">
        <v>1.867</v>
      </c>
      <c r="AH1861">
        <v>1.8340000000000001</v>
      </c>
    </row>
    <row r="1862" spans="1:34" x14ac:dyDescent="0.25">
      <c r="A1862" t="s">
        <v>330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25">
      <c r="A1863" t="s">
        <v>288</v>
      </c>
      <c r="C1863">
        <v>91.980999999999995</v>
      </c>
      <c r="D1863">
        <v>61.395000000000003</v>
      </c>
      <c r="E1863">
        <v>82.349000000000004</v>
      </c>
      <c r="F1863">
        <v>73.974999999999994</v>
      </c>
      <c r="G1863">
        <v>42.101999999999997</v>
      </c>
      <c r="H1863">
        <v>45.697000000000003</v>
      </c>
      <c r="I1863">
        <v>50.442999999999998</v>
      </c>
      <c r="J1863">
        <v>55.600999999999999</v>
      </c>
      <c r="K1863">
        <v>60.716999999999999</v>
      </c>
      <c r="L1863">
        <v>65.070999999999998</v>
      </c>
      <c r="M1863">
        <v>66.844999999999999</v>
      </c>
      <c r="N1863">
        <v>68.281000000000006</v>
      </c>
      <c r="O1863">
        <v>69.417000000000002</v>
      </c>
      <c r="P1863">
        <v>69.918000000000006</v>
      </c>
      <c r="Q1863">
        <v>69.796000000000006</v>
      </c>
      <c r="R1863">
        <v>69.292000000000002</v>
      </c>
      <c r="S1863">
        <v>68.558000000000007</v>
      </c>
      <c r="T1863">
        <v>67.427999999999997</v>
      </c>
      <c r="U1863">
        <v>66.006</v>
      </c>
      <c r="V1863">
        <v>64.576999999999998</v>
      </c>
      <c r="W1863">
        <v>63.956000000000003</v>
      </c>
      <c r="X1863">
        <v>63.744</v>
      </c>
      <c r="Y1863">
        <v>63.417999999999999</v>
      </c>
      <c r="Z1863">
        <v>62.643999999999998</v>
      </c>
      <c r="AA1863">
        <v>61.46</v>
      </c>
      <c r="AB1863">
        <v>60.043999999999997</v>
      </c>
      <c r="AC1863">
        <v>59.27</v>
      </c>
      <c r="AD1863">
        <v>58.334000000000003</v>
      </c>
      <c r="AE1863">
        <v>57.368000000000002</v>
      </c>
      <c r="AF1863">
        <v>56.378</v>
      </c>
      <c r="AG1863">
        <v>55.216000000000001</v>
      </c>
      <c r="AH1863">
        <v>54.085000000000001</v>
      </c>
    </row>
    <row r="1864" spans="1:34" x14ac:dyDescent="0.25">
      <c r="A1864" t="s">
        <v>287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25">
      <c r="A1865" t="s">
        <v>417</v>
      </c>
      <c r="C1865">
        <v>43.451999999999998</v>
      </c>
      <c r="D1865">
        <v>45.286000000000001</v>
      </c>
      <c r="E1865">
        <v>45.688000000000002</v>
      </c>
      <c r="F1865">
        <v>47.744999999999997</v>
      </c>
      <c r="G1865">
        <v>45.753</v>
      </c>
      <c r="H1865">
        <v>45.085999999999999</v>
      </c>
      <c r="I1865">
        <v>45.600999999999999</v>
      </c>
      <c r="J1865">
        <v>46.271000000000001</v>
      </c>
      <c r="K1865">
        <v>46.7</v>
      </c>
      <c r="L1865">
        <v>46.505000000000003</v>
      </c>
      <c r="M1865">
        <v>44.540999999999997</v>
      </c>
      <c r="N1865">
        <v>42.713000000000001</v>
      </c>
      <c r="O1865">
        <v>41.012</v>
      </c>
      <c r="P1865">
        <v>39.204000000000001</v>
      </c>
      <c r="Q1865">
        <v>37.411000000000001</v>
      </c>
      <c r="R1865">
        <v>35.764000000000003</v>
      </c>
      <c r="S1865">
        <v>34.250999999999998</v>
      </c>
      <c r="T1865">
        <v>32.640999999999998</v>
      </c>
      <c r="U1865">
        <v>30.946999999999999</v>
      </c>
      <c r="V1865">
        <v>29.341000000000001</v>
      </c>
      <c r="W1865">
        <v>28.763000000000002</v>
      </c>
      <c r="X1865">
        <v>28.381</v>
      </c>
      <c r="Y1865">
        <v>27.974</v>
      </c>
      <c r="Z1865">
        <v>27.39</v>
      </c>
      <c r="AA1865">
        <v>26.646000000000001</v>
      </c>
      <c r="AB1865">
        <v>25.827000000000002</v>
      </c>
      <c r="AC1865">
        <v>25.347999999999999</v>
      </c>
      <c r="AD1865">
        <v>24.812000000000001</v>
      </c>
      <c r="AE1865">
        <v>24.280999999999999</v>
      </c>
      <c r="AF1865">
        <v>23.762</v>
      </c>
      <c r="AG1865">
        <v>23.189</v>
      </c>
      <c r="AH1865">
        <v>22.645</v>
      </c>
    </row>
    <row r="1866" spans="1:34" x14ac:dyDescent="0.25">
      <c r="A1866" t="s">
        <v>286</v>
      </c>
      <c r="C1866">
        <v>471.64400000000001</v>
      </c>
      <c r="D1866">
        <v>427.06900000000002</v>
      </c>
      <c r="E1866">
        <v>450.053</v>
      </c>
      <c r="F1866">
        <v>459.56599999999997</v>
      </c>
      <c r="G1866">
        <v>406.68</v>
      </c>
      <c r="H1866">
        <v>413.55799999999999</v>
      </c>
      <c r="I1866">
        <v>429.22199999999998</v>
      </c>
      <c r="J1866">
        <v>446.721</v>
      </c>
      <c r="K1866">
        <v>462.31099999999998</v>
      </c>
      <c r="L1866">
        <v>472.85399999999998</v>
      </c>
      <c r="M1866">
        <v>469.35399999999998</v>
      </c>
      <c r="N1866">
        <v>465.65499999999997</v>
      </c>
      <c r="O1866">
        <v>461.63299999999998</v>
      </c>
      <c r="P1866">
        <v>455.59800000000001</v>
      </c>
      <c r="Q1866">
        <v>447.75099999999998</v>
      </c>
      <c r="R1866">
        <v>440.94799999999998</v>
      </c>
      <c r="S1866">
        <v>435.755</v>
      </c>
      <c r="T1866">
        <v>430.291</v>
      </c>
      <c r="U1866">
        <v>423.07100000000003</v>
      </c>
      <c r="V1866">
        <v>415.33199999999999</v>
      </c>
      <c r="W1866">
        <v>413.92599999999999</v>
      </c>
      <c r="X1866">
        <v>412.34899999999999</v>
      </c>
      <c r="Y1866">
        <v>410.81700000000001</v>
      </c>
      <c r="Z1866">
        <v>408.06700000000001</v>
      </c>
      <c r="AA1866">
        <v>403.49400000000003</v>
      </c>
      <c r="AB1866">
        <v>397.97899999999998</v>
      </c>
      <c r="AC1866">
        <v>395.45699999999999</v>
      </c>
      <c r="AD1866">
        <v>392.18400000000003</v>
      </c>
      <c r="AE1866">
        <v>388.85399999999998</v>
      </c>
      <c r="AF1866">
        <v>385.23899999999998</v>
      </c>
      <c r="AG1866">
        <v>380.72</v>
      </c>
      <c r="AH1866">
        <v>375.79599999999999</v>
      </c>
    </row>
    <row r="1868" spans="1:34" x14ac:dyDescent="0.25">
      <c r="A1868" t="s">
        <v>393</v>
      </c>
    </row>
    <row r="1869" spans="1:34" x14ac:dyDescent="0.25">
      <c r="A1869" t="s">
        <v>325</v>
      </c>
      <c r="C1869">
        <v>0.55800000000000005</v>
      </c>
      <c r="D1869">
        <v>0.56299999999999994</v>
      </c>
      <c r="E1869">
        <v>0.55400000000000005</v>
      </c>
      <c r="F1869">
        <v>0.55200000000000005</v>
      </c>
      <c r="G1869">
        <v>0.57599999999999996</v>
      </c>
      <c r="H1869">
        <v>0.57899999999999996</v>
      </c>
      <c r="I1869">
        <v>0.57399999999999995</v>
      </c>
      <c r="J1869">
        <v>0.56999999999999995</v>
      </c>
      <c r="K1869">
        <v>0.56599999999999995</v>
      </c>
      <c r="L1869">
        <v>0.55800000000000005</v>
      </c>
      <c r="M1869">
        <v>0.54300000000000004</v>
      </c>
      <c r="N1869">
        <v>0.52900000000000003</v>
      </c>
      <c r="O1869">
        <v>0.51400000000000001</v>
      </c>
      <c r="P1869">
        <v>0.502</v>
      </c>
      <c r="Q1869">
        <v>0.48899999999999999</v>
      </c>
      <c r="R1869">
        <v>0.47699999999999998</v>
      </c>
      <c r="S1869">
        <v>0.46500000000000002</v>
      </c>
      <c r="T1869">
        <v>0.45400000000000001</v>
      </c>
      <c r="U1869">
        <v>0.44400000000000001</v>
      </c>
      <c r="V1869">
        <v>0.434</v>
      </c>
      <c r="W1869">
        <v>0.42499999999999999</v>
      </c>
      <c r="X1869">
        <v>0.41499999999999998</v>
      </c>
      <c r="Y1869">
        <v>0.40600000000000003</v>
      </c>
      <c r="Z1869">
        <v>0.39600000000000002</v>
      </c>
      <c r="AA1869">
        <v>0.38700000000000001</v>
      </c>
      <c r="AB1869">
        <v>0.376</v>
      </c>
      <c r="AC1869">
        <v>0.36699999999999999</v>
      </c>
      <c r="AD1869">
        <v>0.36</v>
      </c>
      <c r="AE1869">
        <v>0.35199999999999998</v>
      </c>
      <c r="AF1869">
        <v>0.34499999999999997</v>
      </c>
      <c r="AG1869">
        <v>0.33800000000000002</v>
      </c>
      <c r="AH1869">
        <v>0.33200000000000002</v>
      </c>
    </row>
    <row r="1870" spans="1:34" x14ac:dyDescent="0.25">
      <c r="A1870" t="s">
        <v>370</v>
      </c>
      <c r="C1870">
        <v>0.93799999999999994</v>
      </c>
      <c r="D1870">
        <v>0.996</v>
      </c>
      <c r="E1870">
        <v>1.0469999999999999</v>
      </c>
      <c r="F1870">
        <v>1.0389999999999999</v>
      </c>
      <c r="G1870">
        <v>1.1399999999999999</v>
      </c>
      <c r="H1870">
        <v>1.2789999999999999</v>
      </c>
      <c r="I1870">
        <v>1.393</v>
      </c>
      <c r="J1870">
        <v>1.5049999999999999</v>
      </c>
      <c r="K1870">
        <v>1.621</v>
      </c>
      <c r="L1870">
        <v>1.72</v>
      </c>
      <c r="M1870">
        <v>1.75</v>
      </c>
      <c r="N1870">
        <v>1.7669999999999999</v>
      </c>
      <c r="O1870">
        <v>1.77</v>
      </c>
      <c r="P1870">
        <v>1.776</v>
      </c>
      <c r="Q1870">
        <v>1.7729999999999999</v>
      </c>
      <c r="R1870">
        <v>1.7669999999999999</v>
      </c>
      <c r="S1870">
        <v>1.758</v>
      </c>
      <c r="T1870">
        <v>1.7609999999999999</v>
      </c>
      <c r="U1870">
        <v>1.7629999999999999</v>
      </c>
      <c r="V1870">
        <v>1.7529999999999999</v>
      </c>
      <c r="W1870">
        <v>1.768</v>
      </c>
      <c r="X1870">
        <v>1.76</v>
      </c>
      <c r="Y1870">
        <v>1.7509999999999999</v>
      </c>
      <c r="Z1870">
        <v>1.742</v>
      </c>
      <c r="AA1870">
        <v>1.732</v>
      </c>
      <c r="AB1870">
        <v>1.704</v>
      </c>
      <c r="AC1870">
        <v>1.6870000000000001</v>
      </c>
      <c r="AD1870">
        <v>1.675</v>
      </c>
      <c r="AE1870">
        <v>1.6579999999999999</v>
      </c>
      <c r="AF1870">
        <v>1.6419999999999999</v>
      </c>
      <c r="AG1870">
        <v>1.623</v>
      </c>
      <c r="AH1870">
        <v>1.597</v>
      </c>
    </row>
    <row r="1871" spans="1:34" x14ac:dyDescent="0.25">
      <c r="A1871" t="s">
        <v>334</v>
      </c>
      <c r="C1871">
        <v>2.1999999999999999E-2</v>
      </c>
      <c r="D1871">
        <v>2.4E-2</v>
      </c>
      <c r="E1871">
        <v>2.5000000000000001E-2</v>
      </c>
      <c r="F1871">
        <v>2.3E-2</v>
      </c>
      <c r="G1871">
        <v>2.4E-2</v>
      </c>
      <c r="H1871">
        <v>2.5000000000000001E-2</v>
      </c>
      <c r="I1871">
        <v>2.4E-2</v>
      </c>
      <c r="J1871">
        <v>2.4E-2</v>
      </c>
      <c r="K1871">
        <v>2.4E-2</v>
      </c>
      <c r="L1871">
        <v>2.3E-2</v>
      </c>
      <c r="M1871">
        <v>2.3E-2</v>
      </c>
      <c r="N1871">
        <v>2.3E-2</v>
      </c>
      <c r="O1871">
        <v>2.1999999999999999E-2</v>
      </c>
      <c r="P1871">
        <v>2.1999999999999999E-2</v>
      </c>
      <c r="Q1871">
        <v>2.1999999999999999E-2</v>
      </c>
      <c r="R1871">
        <v>2.1000000000000001E-2</v>
      </c>
      <c r="S1871">
        <v>2.1000000000000001E-2</v>
      </c>
      <c r="T1871">
        <v>2.1000000000000001E-2</v>
      </c>
      <c r="U1871">
        <v>0.02</v>
      </c>
      <c r="V1871">
        <v>0.02</v>
      </c>
      <c r="W1871">
        <v>0.02</v>
      </c>
      <c r="X1871">
        <v>0.02</v>
      </c>
      <c r="Y1871">
        <v>1.9E-2</v>
      </c>
      <c r="Z1871">
        <v>1.9E-2</v>
      </c>
      <c r="AA1871">
        <v>1.9E-2</v>
      </c>
      <c r="AB1871">
        <v>1.7999999999999999E-2</v>
      </c>
      <c r="AC1871">
        <v>1.7999999999999999E-2</v>
      </c>
      <c r="AD1871">
        <v>1.7999999999999999E-2</v>
      </c>
      <c r="AE1871">
        <v>1.7999999999999999E-2</v>
      </c>
      <c r="AF1871">
        <v>1.7999999999999999E-2</v>
      </c>
      <c r="AG1871">
        <v>1.7000000000000001E-2</v>
      </c>
      <c r="AH1871">
        <v>1.7000000000000001E-2</v>
      </c>
    </row>
    <row r="1872" spans="1:34" x14ac:dyDescent="0.25">
      <c r="A1872" t="s">
        <v>333</v>
      </c>
      <c r="C1872">
        <v>2.4649999999999999</v>
      </c>
      <c r="D1872">
        <v>2.1760000000000002</v>
      </c>
      <c r="E1872">
        <v>2.0960000000000001</v>
      </c>
      <c r="F1872">
        <v>1.92</v>
      </c>
      <c r="G1872">
        <v>1.825</v>
      </c>
      <c r="H1872">
        <v>1.833</v>
      </c>
      <c r="I1872">
        <v>1.8009999999999999</v>
      </c>
      <c r="J1872">
        <v>1.7629999999999999</v>
      </c>
      <c r="K1872">
        <v>1.7310000000000001</v>
      </c>
      <c r="L1872">
        <v>1.6910000000000001</v>
      </c>
      <c r="M1872">
        <v>1.6060000000000001</v>
      </c>
      <c r="N1872">
        <v>1.516</v>
      </c>
      <c r="O1872">
        <v>1.425</v>
      </c>
      <c r="P1872">
        <v>1.343</v>
      </c>
      <c r="Q1872">
        <v>1.262</v>
      </c>
      <c r="R1872">
        <v>1.18</v>
      </c>
      <c r="S1872">
        <v>1.0980000000000001</v>
      </c>
      <c r="T1872">
        <v>1.0209999999999999</v>
      </c>
      <c r="U1872">
        <v>0.95299999999999996</v>
      </c>
      <c r="V1872">
        <v>0.88800000000000001</v>
      </c>
      <c r="W1872">
        <v>0.84899999999999998</v>
      </c>
      <c r="X1872">
        <v>0.81299999999999994</v>
      </c>
      <c r="Y1872">
        <v>0.77800000000000002</v>
      </c>
      <c r="Z1872">
        <v>0.74199999999999999</v>
      </c>
      <c r="AA1872">
        <v>0.70799999999999996</v>
      </c>
      <c r="AB1872">
        <v>0.66900000000000004</v>
      </c>
      <c r="AC1872">
        <v>0.63900000000000001</v>
      </c>
      <c r="AD1872">
        <v>0.61099999999999999</v>
      </c>
      <c r="AE1872">
        <v>0.58399999999999996</v>
      </c>
      <c r="AF1872">
        <v>0.55800000000000005</v>
      </c>
      <c r="AG1872">
        <v>0.53400000000000003</v>
      </c>
      <c r="AH1872">
        <v>0.51</v>
      </c>
    </row>
    <row r="1873" spans="1:34" x14ac:dyDescent="0.25">
      <c r="A1873" t="s">
        <v>384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25">
      <c r="A1874" t="s">
        <v>332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25">
      <c r="A1875" t="s">
        <v>331</v>
      </c>
      <c r="C1875">
        <v>2.5999999999999999E-2</v>
      </c>
      <c r="D1875">
        <v>2.8000000000000001E-2</v>
      </c>
      <c r="E1875">
        <v>2.8000000000000001E-2</v>
      </c>
      <c r="F1875">
        <v>2.5999999999999999E-2</v>
      </c>
      <c r="G1875">
        <v>3.1E-2</v>
      </c>
      <c r="H1875">
        <v>3.1E-2</v>
      </c>
      <c r="I1875">
        <v>3.2000000000000001E-2</v>
      </c>
      <c r="J1875">
        <v>3.1E-2</v>
      </c>
      <c r="K1875">
        <v>0.03</v>
      </c>
      <c r="L1875">
        <v>2.9000000000000001E-2</v>
      </c>
      <c r="M1875">
        <v>2.8000000000000001E-2</v>
      </c>
      <c r="N1875">
        <v>2.7E-2</v>
      </c>
      <c r="O1875">
        <v>2.5999999999999999E-2</v>
      </c>
      <c r="P1875">
        <v>2.5000000000000001E-2</v>
      </c>
      <c r="Q1875">
        <v>2.5000000000000001E-2</v>
      </c>
      <c r="R1875">
        <v>2.4E-2</v>
      </c>
      <c r="S1875">
        <v>2.3E-2</v>
      </c>
      <c r="T1875">
        <v>2.1999999999999999E-2</v>
      </c>
      <c r="U1875">
        <v>2.1999999999999999E-2</v>
      </c>
      <c r="V1875">
        <v>2.1000000000000001E-2</v>
      </c>
      <c r="W1875">
        <v>0.02</v>
      </c>
      <c r="X1875">
        <v>0.02</v>
      </c>
      <c r="Y1875">
        <v>0.02</v>
      </c>
      <c r="Z1875">
        <v>1.9E-2</v>
      </c>
      <c r="AA1875">
        <v>1.9E-2</v>
      </c>
      <c r="AB1875">
        <v>1.7999999999999999E-2</v>
      </c>
      <c r="AC1875">
        <v>1.7999999999999999E-2</v>
      </c>
      <c r="AD1875">
        <v>1.7000000000000001E-2</v>
      </c>
      <c r="AE1875">
        <v>1.7000000000000001E-2</v>
      </c>
      <c r="AF1875">
        <v>1.6E-2</v>
      </c>
      <c r="AG1875">
        <v>1.6E-2</v>
      </c>
      <c r="AH1875">
        <v>1.4999999999999999E-2</v>
      </c>
    </row>
    <row r="1876" spans="1:34" x14ac:dyDescent="0.25">
      <c r="A1876" t="s">
        <v>330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</row>
    <row r="1877" spans="1:34" x14ac:dyDescent="0.25">
      <c r="A1877" t="s">
        <v>288</v>
      </c>
      <c r="C1877">
        <v>1.097</v>
      </c>
      <c r="D1877">
        <v>0.72599999999999998</v>
      </c>
      <c r="E1877">
        <v>0.95899999999999996</v>
      </c>
      <c r="F1877">
        <v>0.77900000000000003</v>
      </c>
      <c r="G1877">
        <v>0.47499999999999998</v>
      </c>
      <c r="H1877">
        <v>0.53</v>
      </c>
      <c r="I1877">
        <v>0.57899999999999996</v>
      </c>
      <c r="J1877">
        <v>0.628</v>
      </c>
      <c r="K1877">
        <v>0.67900000000000005</v>
      </c>
      <c r="L1877">
        <v>0.72399999999999998</v>
      </c>
      <c r="M1877">
        <v>0.73799999999999999</v>
      </c>
      <c r="N1877">
        <v>0.74299999999999999</v>
      </c>
      <c r="O1877">
        <v>0.74299999999999999</v>
      </c>
      <c r="P1877">
        <v>0.74</v>
      </c>
      <c r="Q1877">
        <v>0.73199999999999998</v>
      </c>
      <c r="R1877">
        <v>0.71599999999999997</v>
      </c>
      <c r="S1877">
        <v>0.69299999999999995</v>
      </c>
      <c r="T1877">
        <v>0.66900000000000004</v>
      </c>
      <c r="U1877">
        <v>0.64800000000000002</v>
      </c>
      <c r="V1877">
        <v>0.626</v>
      </c>
      <c r="W1877">
        <v>0.61399999999999999</v>
      </c>
      <c r="X1877">
        <v>0.60299999999999998</v>
      </c>
      <c r="Y1877">
        <v>0.59</v>
      </c>
      <c r="Z1877">
        <v>0.57499999999999996</v>
      </c>
      <c r="AA1877">
        <v>0.55800000000000005</v>
      </c>
      <c r="AB1877">
        <v>0.53600000000000003</v>
      </c>
      <c r="AC1877">
        <v>0.52</v>
      </c>
      <c r="AD1877">
        <v>0.50600000000000001</v>
      </c>
      <c r="AE1877">
        <v>0.49099999999999999</v>
      </c>
      <c r="AF1877">
        <v>0.47599999999999998</v>
      </c>
      <c r="AG1877">
        <v>0.46200000000000002</v>
      </c>
      <c r="AH1877">
        <v>0.44700000000000001</v>
      </c>
    </row>
    <row r="1878" spans="1:34" x14ac:dyDescent="0.25">
      <c r="A1878" t="s">
        <v>287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25">
      <c r="A1879" t="s">
        <v>417</v>
      </c>
      <c r="C1879">
        <v>0.51800000000000002</v>
      </c>
      <c r="D1879">
        <v>0.53500000000000003</v>
      </c>
      <c r="E1879">
        <v>0.53200000000000003</v>
      </c>
      <c r="F1879">
        <v>0.503</v>
      </c>
      <c r="G1879">
        <v>0.51600000000000001</v>
      </c>
      <c r="H1879">
        <v>0.52300000000000002</v>
      </c>
      <c r="I1879">
        <v>0.52300000000000002</v>
      </c>
      <c r="J1879">
        <v>0.52200000000000002</v>
      </c>
      <c r="K1879">
        <v>0.52300000000000002</v>
      </c>
      <c r="L1879">
        <v>0.51800000000000002</v>
      </c>
      <c r="M1879">
        <v>0.49099999999999999</v>
      </c>
      <c r="N1879">
        <v>0.46500000000000002</v>
      </c>
      <c r="O1879">
        <v>0.439</v>
      </c>
      <c r="P1879">
        <v>0.41499999999999998</v>
      </c>
      <c r="Q1879">
        <v>0.39200000000000002</v>
      </c>
      <c r="R1879">
        <v>0.36899999999999999</v>
      </c>
      <c r="S1879">
        <v>0.34599999999999997</v>
      </c>
      <c r="T1879">
        <v>0.32400000000000001</v>
      </c>
      <c r="U1879">
        <v>0.30399999999999999</v>
      </c>
      <c r="V1879">
        <v>0.28399999999999997</v>
      </c>
      <c r="W1879">
        <v>0.27600000000000002</v>
      </c>
      <c r="X1879">
        <v>0.26800000000000002</v>
      </c>
      <c r="Y1879">
        <v>0.26</v>
      </c>
      <c r="Z1879">
        <v>0.251</v>
      </c>
      <c r="AA1879">
        <v>0.24199999999999999</v>
      </c>
      <c r="AB1879">
        <v>0.23100000000000001</v>
      </c>
      <c r="AC1879">
        <v>0.223</v>
      </c>
      <c r="AD1879">
        <v>0.215</v>
      </c>
      <c r="AE1879">
        <v>0.20799999999999999</v>
      </c>
      <c r="AF1879">
        <v>0.20100000000000001</v>
      </c>
      <c r="AG1879">
        <v>0.19400000000000001</v>
      </c>
      <c r="AH1879">
        <v>0.187</v>
      </c>
    </row>
    <row r="1881" spans="1:34" x14ac:dyDescent="0.25">
      <c r="A1881" t="s">
        <v>368</v>
      </c>
    </row>
    <row r="1883" spans="1:34" x14ac:dyDescent="0.25">
      <c r="A1883" t="s">
        <v>367</v>
      </c>
    </row>
    <row r="1884" spans="1:34" x14ac:dyDescent="0.25">
      <c r="A1884" t="s">
        <v>366</v>
      </c>
      <c r="C1884">
        <v>1.0660000000000001</v>
      </c>
      <c r="D1884">
        <v>1.044</v>
      </c>
      <c r="E1884">
        <v>0.995</v>
      </c>
      <c r="F1884">
        <v>1.0149999999999999</v>
      </c>
      <c r="G1884">
        <v>1.0109999999999999</v>
      </c>
      <c r="H1884">
        <v>1.008</v>
      </c>
      <c r="I1884">
        <v>1.0229999999999999</v>
      </c>
      <c r="J1884">
        <v>1.038</v>
      </c>
      <c r="K1884">
        <v>1.0549999999999999</v>
      </c>
      <c r="L1884">
        <v>1.069</v>
      </c>
      <c r="M1884">
        <v>1.0780000000000001</v>
      </c>
      <c r="N1884">
        <v>1.083</v>
      </c>
      <c r="O1884">
        <v>1.085</v>
      </c>
      <c r="P1884">
        <v>1.087</v>
      </c>
      <c r="Q1884">
        <v>1.0840000000000001</v>
      </c>
      <c r="R1884">
        <v>1.0900000000000001</v>
      </c>
      <c r="S1884">
        <v>1.107</v>
      </c>
      <c r="T1884">
        <v>1.1160000000000001</v>
      </c>
      <c r="U1884">
        <v>1.1220000000000001</v>
      </c>
      <c r="V1884">
        <v>1.129</v>
      </c>
      <c r="W1884">
        <v>1.1299999999999999</v>
      </c>
      <c r="X1884">
        <v>1.1299999999999999</v>
      </c>
      <c r="Y1884">
        <v>1.129</v>
      </c>
      <c r="Z1884">
        <v>1.1319999999999999</v>
      </c>
      <c r="AA1884">
        <v>1.129</v>
      </c>
      <c r="AB1884">
        <v>1.131</v>
      </c>
      <c r="AC1884">
        <v>1.139</v>
      </c>
      <c r="AD1884">
        <v>1.1459999999999999</v>
      </c>
      <c r="AE1884">
        <v>1.153</v>
      </c>
      <c r="AF1884">
        <v>1.1559999999999999</v>
      </c>
      <c r="AG1884">
        <v>1.161</v>
      </c>
      <c r="AH1884">
        <v>1.1679999999999999</v>
      </c>
    </row>
    <row r="1885" spans="1:34" x14ac:dyDescent="0.25">
      <c r="A1885" t="s">
        <v>365</v>
      </c>
      <c r="C1885">
        <v>1.0660000000000001</v>
      </c>
      <c r="D1885">
        <v>1.044</v>
      </c>
      <c r="E1885">
        <v>0.995</v>
      </c>
      <c r="F1885">
        <v>1.0149999999999999</v>
      </c>
      <c r="G1885">
        <v>1.0109999999999999</v>
      </c>
      <c r="H1885">
        <v>1.008</v>
      </c>
      <c r="I1885">
        <v>1.0229999999999999</v>
      </c>
      <c r="J1885">
        <v>1.038</v>
      </c>
      <c r="K1885">
        <v>1.0549999999999999</v>
      </c>
      <c r="L1885">
        <v>1.069</v>
      </c>
      <c r="M1885">
        <v>1.0780000000000001</v>
      </c>
      <c r="N1885">
        <v>1.083</v>
      </c>
      <c r="O1885">
        <v>1.085</v>
      </c>
      <c r="P1885">
        <v>1.087</v>
      </c>
      <c r="Q1885">
        <v>1.0840000000000001</v>
      </c>
      <c r="R1885">
        <v>1.0900000000000001</v>
      </c>
      <c r="S1885">
        <v>1.107</v>
      </c>
      <c r="T1885">
        <v>1.1160000000000001</v>
      </c>
      <c r="U1885">
        <v>1.1220000000000001</v>
      </c>
      <c r="V1885">
        <v>1.129</v>
      </c>
      <c r="W1885">
        <v>1.1299999999999999</v>
      </c>
      <c r="X1885">
        <v>1.1299999999999999</v>
      </c>
      <c r="Y1885">
        <v>1.129</v>
      </c>
      <c r="Z1885">
        <v>1.1319999999999999</v>
      </c>
      <c r="AA1885">
        <v>1.129</v>
      </c>
      <c r="AB1885">
        <v>1.131</v>
      </c>
      <c r="AC1885">
        <v>1.139</v>
      </c>
      <c r="AD1885">
        <v>1.1459999999999999</v>
      </c>
      <c r="AE1885">
        <v>1.153</v>
      </c>
      <c r="AF1885">
        <v>1.1559999999999999</v>
      </c>
      <c r="AG1885">
        <v>1.161</v>
      </c>
      <c r="AH1885">
        <v>1.1679999999999999</v>
      </c>
    </row>
    <row r="1886" spans="1:34" x14ac:dyDescent="0.25">
      <c r="A1886" t="s">
        <v>364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25">
      <c r="A1887" t="s">
        <v>363</v>
      </c>
      <c r="C1887">
        <v>4.5</v>
      </c>
      <c r="D1887">
        <v>4.3730000000000002</v>
      </c>
      <c r="E1887">
        <v>4.3460000000000001</v>
      </c>
      <c r="F1887">
        <v>4.5919999999999996</v>
      </c>
      <c r="G1887">
        <v>4.4020000000000001</v>
      </c>
      <c r="H1887">
        <v>4.2629999999999999</v>
      </c>
      <c r="I1887">
        <v>4.2320000000000002</v>
      </c>
      <c r="J1887">
        <v>4.22</v>
      </c>
      <c r="K1887">
        <v>4.234</v>
      </c>
      <c r="L1887">
        <v>4.2590000000000003</v>
      </c>
      <c r="M1887">
        <v>4.28</v>
      </c>
      <c r="N1887">
        <v>4.2990000000000004</v>
      </c>
      <c r="O1887">
        <v>4.3140000000000001</v>
      </c>
      <c r="P1887">
        <v>4.3280000000000003</v>
      </c>
      <c r="Q1887">
        <v>4.3529999999999998</v>
      </c>
      <c r="R1887">
        <v>4.391</v>
      </c>
      <c r="S1887">
        <v>4.4550000000000001</v>
      </c>
      <c r="T1887">
        <v>4.5049999999999999</v>
      </c>
      <c r="U1887">
        <v>4.5490000000000004</v>
      </c>
      <c r="V1887">
        <v>4.6029999999999998</v>
      </c>
      <c r="W1887">
        <v>4.6429999999999998</v>
      </c>
      <c r="X1887">
        <v>4.665</v>
      </c>
      <c r="Y1887">
        <v>4.6849999999999996</v>
      </c>
      <c r="Z1887">
        <v>4.6989999999999998</v>
      </c>
      <c r="AA1887">
        <v>4.6840000000000002</v>
      </c>
      <c r="AB1887">
        <v>4.6970000000000001</v>
      </c>
      <c r="AC1887">
        <v>4.7240000000000002</v>
      </c>
      <c r="AD1887">
        <v>4.7370000000000001</v>
      </c>
      <c r="AE1887">
        <v>4.7510000000000003</v>
      </c>
      <c r="AF1887">
        <v>4.76</v>
      </c>
      <c r="AG1887">
        <v>4.7679999999999998</v>
      </c>
      <c r="AH1887">
        <v>4.774</v>
      </c>
    </row>
    <row r="1888" spans="1:34" x14ac:dyDescent="0.25">
      <c r="A1888" t="s">
        <v>362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25">
      <c r="A1889" t="s">
        <v>361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25">
      <c r="A1890" t="s">
        <v>360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</row>
    <row r="1891" spans="1:34" x14ac:dyDescent="0.25">
      <c r="A1891" t="s">
        <v>359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25">
      <c r="A1892" t="s">
        <v>358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</row>
    <row r="1893" spans="1:34" x14ac:dyDescent="0.25">
      <c r="A1893" t="s">
        <v>357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25">
      <c r="A1894" t="s">
        <v>356</v>
      </c>
      <c r="C1894">
        <v>0.26</v>
      </c>
      <c r="D1894">
        <v>0.28999999999999998</v>
      </c>
      <c r="E1894">
        <v>0.27700000000000002</v>
      </c>
      <c r="F1894">
        <v>0.24199999999999999</v>
      </c>
      <c r="G1894">
        <v>0.246</v>
      </c>
      <c r="H1894">
        <v>0.246</v>
      </c>
      <c r="I1894">
        <v>0.255</v>
      </c>
      <c r="J1894">
        <v>0.26</v>
      </c>
      <c r="K1894">
        <v>0.26800000000000002</v>
      </c>
      <c r="L1894">
        <v>0.27700000000000002</v>
      </c>
      <c r="M1894">
        <v>0.27600000000000002</v>
      </c>
      <c r="N1894">
        <v>0.27500000000000002</v>
      </c>
      <c r="O1894">
        <v>0.27300000000000002</v>
      </c>
      <c r="P1894">
        <v>0.27200000000000002</v>
      </c>
      <c r="Q1894">
        <v>0.27100000000000002</v>
      </c>
      <c r="R1894">
        <v>0.27200000000000002</v>
      </c>
      <c r="S1894">
        <v>0.27400000000000002</v>
      </c>
      <c r="T1894">
        <v>0.27700000000000002</v>
      </c>
      <c r="U1894">
        <v>0.27800000000000002</v>
      </c>
      <c r="V1894">
        <v>0.28100000000000003</v>
      </c>
      <c r="W1894">
        <v>0.28199999999999997</v>
      </c>
      <c r="X1894">
        <v>0.28299999999999997</v>
      </c>
      <c r="Y1894">
        <v>0.28299999999999997</v>
      </c>
      <c r="Z1894">
        <v>0.28299999999999997</v>
      </c>
      <c r="AA1894">
        <v>0.28100000000000003</v>
      </c>
      <c r="AB1894">
        <v>0.28100000000000003</v>
      </c>
      <c r="AC1894">
        <v>0.28199999999999997</v>
      </c>
      <c r="AD1894">
        <v>0.28100000000000003</v>
      </c>
      <c r="AE1894">
        <v>0.28100000000000003</v>
      </c>
      <c r="AF1894">
        <v>0.28000000000000003</v>
      </c>
      <c r="AG1894">
        <v>0.28000000000000003</v>
      </c>
      <c r="AH1894">
        <v>0.27900000000000003</v>
      </c>
    </row>
    <row r="1895" spans="1:34" x14ac:dyDescent="0.25">
      <c r="A1895" t="s">
        <v>355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25">
      <c r="A1896" t="s">
        <v>354</v>
      </c>
      <c r="C1896">
        <v>6.891</v>
      </c>
      <c r="D1896">
        <v>6.7519999999999998</v>
      </c>
      <c r="E1896">
        <v>6.6130000000000004</v>
      </c>
      <c r="F1896">
        <v>6.8630000000000004</v>
      </c>
      <c r="G1896">
        <v>6.67</v>
      </c>
      <c r="H1896">
        <v>6.524</v>
      </c>
      <c r="I1896">
        <v>6.5330000000000004</v>
      </c>
      <c r="J1896">
        <v>6.5570000000000004</v>
      </c>
      <c r="K1896">
        <v>6.6130000000000004</v>
      </c>
      <c r="L1896">
        <v>6.6749999999999998</v>
      </c>
      <c r="M1896">
        <v>6.7119999999999997</v>
      </c>
      <c r="N1896">
        <v>6.7389999999999999</v>
      </c>
      <c r="O1896">
        <v>6.7569999999999997</v>
      </c>
      <c r="P1896">
        <v>6.7750000000000004</v>
      </c>
      <c r="Q1896">
        <v>6.7919999999999998</v>
      </c>
      <c r="R1896">
        <v>6.8440000000000003</v>
      </c>
      <c r="S1896">
        <v>6.9420000000000002</v>
      </c>
      <c r="T1896">
        <v>7.0140000000000002</v>
      </c>
      <c r="U1896">
        <v>7.0730000000000004</v>
      </c>
      <c r="V1896">
        <v>7.1420000000000003</v>
      </c>
      <c r="W1896">
        <v>7.1849999999999996</v>
      </c>
      <c r="X1896">
        <v>7.2080000000000002</v>
      </c>
      <c r="Y1896">
        <v>7.2249999999999996</v>
      </c>
      <c r="Z1896">
        <v>7.2450000000000001</v>
      </c>
      <c r="AA1896">
        <v>7.2220000000000004</v>
      </c>
      <c r="AB1896">
        <v>7.24</v>
      </c>
      <c r="AC1896">
        <v>7.2839999999999998</v>
      </c>
      <c r="AD1896">
        <v>7.3090000000000002</v>
      </c>
      <c r="AE1896">
        <v>7.3369999999999997</v>
      </c>
      <c r="AF1896">
        <v>7.3529999999999998</v>
      </c>
      <c r="AG1896">
        <v>7.3710000000000004</v>
      </c>
      <c r="AH1896">
        <v>7.3890000000000002</v>
      </c>
    </row>
    <row r="1897" spans="1:34" x14ac:dyDescent="0.25">
      <c r="A1897" t="s">
        <v>353</v>
      </c>
      <c r="C1897">
        <v>2.391</v>
      </c>
      <c r="D1897">
        <v>2.379</v>
      </c>
      <c r="E1897">
        <v>2.2669999999999999</v>
      </c>
      <c r="F1897">
        <v>2.2719999999999998</v>
      </c>
      <c r="G1897">
        <v>2.2690000000000001</v>
      </c>
      <c r="H1897">
        <v>2.2610000000000001</v>
      </c>
      <c r="I1897">
        <v>2.3010000000000002</v>
      </c>
      <c r="J1897">
        <v>2.3370000000000002</v>
      </c>
      <c r="K1897">
        <v>2.379</v>
      </c>
      <c r="L1897">
        <v>2.4159999999999999</v>
      </c>
      <c r="M1897">
        <v>2.4319999999999999</v>
      </c>
      <c r="N1897">
        <v>2.44</v>
      </c>
      <c r="O1897">
        <v>2.4420000000000002</v>
      </c>
      <c r="P1897">
        <v>2.4460000000000002</v>
      </c>
      <c r="Q1897">
        <v>2.4390000000000001</v>
      </c>
      <c r="R1897">
        <v>2.452</v>
      </c>
      <c r="S1897">
        <v>2.488</v>
      </c>
      <c r="T1897">
        <v>2.5089999999999999</v>
      </c>
      <c r="U1897">
        <v>2.5230000000000001</v>
      </c>
      <c r="V1897">
        <v>2.5390000000000001</v>
      </c>
      <c r="W1897">
        <v>2.5430000000000001</v>
      </c>
      <c r="X1897">
        <v>2.5419999999999998</v>
      </c>
      <c r="Y1897">
        <v>2.5409999999999999</v>
      </c>
      <c r="Z1897">
        <v>2.5470000000000002</v>
      </c>
      <c r="AA1897">
        <v>2.5379999999999998</v>
      </c>
      <c r="AB1897">
        <v>2.544</v>
      </c>
      <c r="AC1897">
        <v>2.56</v>
      </c>
      <c r="AD1897">
        <v>2.5720000000000001</v>
      </c>
      <c r="AE1897">
        <v>2.5859999999999999</v>
      </c>
      <c r="AF1897">
        <v>2.593</v>
      </c>
      <c r="AG1897">
        <v>2.6019999999999999</v>
      </c>
      <c r="AH1897">
        <v>2.6150000000000002</v>
      </c>
    </row>
    <row r="1899" spans="1:34" x14ac:dyDescent="0.25">
      <c r="A1899" t="s">
        <v>352</v>
      </c>
    </row>
    <row r="1901" spans="1:34" x14ac:dyDescent="0.25">
      <c r="A1901" t="s">
        <v>392</v>
      </c>
    </row>
    <row r="1902" spans="1:34" x14ac:dyDescent="0.25">
      <c r="A1902" t="s">
        <v>416</v>
      </c>
      <c r="C1902">
        <v>83.872</v>
      </c>
      <c r="D1902">
        <v>84.605999999999995</v>
      </c>
      <c r="E1902">
        <v>85.858999999999995</v>
      </c>
      <c r="F1902">
        <v>94.906000000000006</v>
      </c>
      <c r="G1902">
        <v>88.652000000000001</v>
      </c>
      <c r="H1902">
        <v>86.14</v>
      </c>
      <c r="I1902">
        <v>87.126000000000005</v>
      </c>
      <c r="J1902">
        <v>88.596000000000004</v>
      </c>
      <c r="K1902">
        <v>89.358999999999995</v>
      </c>
      <c r="L1902">
        <v>89.847999999999999</v>
      </c>
      <c r="M1902">
        <v>90.638000000000005</v>
      </c>
      <c r="N1902">
        <v>91.847999999999999</v>
      </c>
      <c r="O1902">
        <v>93.45</v>
      </c>
      <c r="P1902">
        <v>94.474999999999994</v>
      </c>
      <c r="Q1902">
        <v>95.366</v>
      </c>
      <c r="R1902">
        <v>96.831000000000003</v>
      </c>
      <c r="S1902">
        <v>98.956999999999994</v>
      </c>
      <c r="T1902">
        <v>100.721</v>
      </c>
      <c r="U1902">
        <v>101.873</v>
      </c>
      <c r="V1902">
        <v>103.13500000000001</v>
      </c>
      <c r="W1902">
        <v>104.208</v>
      </c>
      <c r="X1902">
        <v>105.74</v>
      </c>
      <c r="Y1902">
        <v>107.41</v>
      </c>
      <c r="Z1902">
        <v>108.943</v>
      </c>
      <c r="AA1902">
        <v>110.13200000000001</v>
      </c>
      <c r="AB1902">
        <v>112.00700000000001</v>
      </c>
      <c r="AC1902">
        <v>113.889</v>
      </c>
      <c r="AD1902">
        <v>115.309</v>
      </c>
      <c r="AE1902">
        <v>116.869</v>
      </c>
      <c r="AF1902">
        <v>118.32599999999999</v>
      </c>
      <c r="AG1902">
        <v>119.562</v>
      </c>
      <c r="AH1902">
        <v>121.01300000000001</v>
      </c>
    </row>
    <row r="1903" spans="1:34" x14ac:dyDescent="0.25">
      <c r="A1903" t="s">
        <v>415</v>
      </c>
      <c r="C1903">
        <v>59.088000000000001</v>
      </c>
      <c r="D1903">
        <v>59.939</v>
      </c>
      <c r="E1903">
        <v>61.268000000000001</v>
      </c>
      <c r="F1903">
        <v>69.7</v>
      </c>
      <c r="G1903">
        <v>64.216999999999999</v>
      </c>
      <c r="H1903">
        <v>62.122</v>
      </c>
      <c r="I1903">
        <v>63.195</v>
      </c>
      <c r="J1903">
        <v>64.697000000000003</v>
      </c>
      <c r="K1903">
        <v>65.55</v>
      </c>
      <c r="L1903">
        <v>66.149000000000001</v>
      </c>
      <c r="M1903">
        <v>67.016999999999996</v>
      </c>
      <c r="N1903">
        <v>68.266000000000005</v>
      </c>
      <c r="O1903">
        <v>69.87</v>
      </c>
      <c r="P1903">
        <v>70.947000000000003</v>
      </c>
      <c r="Q1903">
        <v>71.906000000000006</v>
      </c>
      <c r="R1903">
        <v>73.385999999999996</v>
      </c>
      <c r="S1903">
        <v>75.462999999999994</v>
      </c>
      <c r="T1903">
        <v>77.212999999999994</v>
      </c>
      <c r="U1903">
        <v>78.405000000000001</v>
      </c>
      <c r="V1903">
        <v>79.697999999999993</v>
      </c>
      <c r="W1903">
        <v>80.819000000000003</v>
      </c>
      <c r="X1903">
        <v>82.358000000000004</v>
      </c>
      <c r="Y1903">
        <v>84.021000000000001</v>
      </c>
      <c r="Z1903">
        <v>85.558000000000007</v>
      </c>
      <c r="AA1903">
        <v>86.781999999999996</v>
      </c>
      <c r="AB1903">
        <v>88.626000000000005</v>
      </c>
      <c r="AC1903">
        <v>90.474999999999994</v>
      </c>
      <c r="AD1903">
        <v>91.902000000000001</v>
      </c>
      <c r="AE1903">
        <v>93.451999999999998</v>
      </c>
      <c r="AF1903">
        <v>94.906999999999996</v>
      </c>
      <c r="AG1903">
        <v>96.16</v>
      </c>
      <c r="AH1903">
        <v>97.603999999999999</v>
      </c>
    </row>
    <row r="1904" spans="1:34" x14ac:dyDescent="0.25">
      <c r="A1904" t="s">
        <v>414</v>
      </c>
      <c r="C1904">
        <v>16.68</v>
      </c>
      <c r="D1904">
        <v>16.385999999999999</v>
      </c>
      <c r="E1904">
        <v>16.053000000000001</v>
      </c>
      <c r="F1904">
        <v>15.611000000000001</v>
      </c>
      <c r="G1904">
        <v>15.262</v>
      </c>
      <c r="H1904">
        <v>14.923999999999999</v>
      </c>
      <c r="I1904">
        <v>14.603</v>
      </c>
      <c r="J1904">
        <v>14.29</v>
      </c>
      <c r="K1904">
        <v>13.984</v>
      </c>
      <c r="L1904">
        <v>13.683</v>
      </c>
      <c r="M1904">
        <v>13.388</v>
      </c>
      <c r="N1904">
        <v>13.097</v>
      </c>
      <c r="O1904">
        <v>12.81</v>
      </c>
      <c r="P1904">
        <v>12.526999999999999</v>
      </c>
      <c r="Q1904">
        <v>12.247999999999999</v>
      </c>
      <c r="R1904">
        <v>11.973000000000001</v>
      </c>
      <c r="S1904">
        <v>11.702999999999999</v>
      </c>
      <c r="T1904">
        <v>11.438000000000001</v>
      </c>
      <c r="U1904">
        <v>11.177</v>
      </c>
      <c r="V1904">
        <v>10.92</v>
      </c>
      <c r="W1904">
        <v>10.667999999999999</v>
      </c>
      <c r="X1904">
        <v>10.420999999999999</v>
      </c>
      <c r="Y1904">
        <v>10.177</v>
      </c>
      <c r="Z1904">
        <v>9.9350000000000005</v>
      </c>
      <c r="AA1904">
        <v>9.7010000000000005</v>
      </c>
      <c r="AB1904">
        <v>9.4740000000000002</v>
      </c>
      <c r="AC1904">
        <v>9.2509999999999994</v>
      </c>
      <c r="AD1904">
        <v>9.0299999999999994</v>
      </c>
      <c r="AE1904">
        <v>8.8130000000000006</v>
      </c>
      <c r="AF1904">
        <v>8.6020000000000003</v>
      </c>
      <c r="AG1904">
        <v>8.3970000000000002</v>
      </c>
      <c r="AH1904">
        <v>8.1959999999999997</v>
      </c>
    </row>
    <row r="1905" spans="1:34" x14ac:dyDescent="0.25">
      <c r="A1905" t="s">
        <v>413</v>
      </c>
      <c r="C1905">
        <v>7.6719999999999997</v>
      </c>
      <c r="D1905">
        <v>7.58</v>
      </c>
      <c r="E1905">
        <v>7.4889999999999999</v>
      </c>
      <c r="F1905">
        <v>7.399</v>
      </c>
      <c r="G1905">
        <v>7.31</v>
      </c>
      <c r="H1905">
        <v>7.2229999999999999</v>
      </c>
      <c r="I1905">
        <v>7.1360000000000001</v>
      </c>
      <c r="J1905">
        <v>7.05</v>
      </c>
      <c r="K1905">
        <v>6.9660000000000002</v>
      </c>
      <c r="L1905">
        <v>6.8819999999999997</v>
      </c>
      <c r="M1905">
        <v>6.8</v>
      </c>
      <c r="N1905">
        <v>6.718</v>
      </c>
      <c r="O1905">
        <v>6.6369999999999996</v>
      </c>
      <c r="P1905">
        <v>6.5579999999999998</v>
      </c>
      <c r="Q1905">
        <v>6.4790000000000001</v>
      </c>
      <c r="R1905">
        <v>6.4009999999999998</v>
      </c>
      <c r="S1905">
        <v>6.3239999999999998</v>
      </c>
      <c r="T1905">
        <v>6.2480000000000002</v>
      </c>
      <c r="U1905">
        <v>6.1740000000000004</v>
      </c>
      <c r="V1905">
        <v>6.0990000000000002</v>
      </c>
      <c r="W1905">
        <v>6.0259999999999998</v>
      </c>
      <c r="X1905">
        <v>5.9539999999999997</v>
      </c>
      <c r="Y1905">
        <v>5.8819999999999997</v>
      </c>
      <c r="Z1905">
        <v>5.8120000000000003</v>
      </c>
      <c r="AA1905">
        <v>5.742</v>
      </c>
      <c r="AB1905">
        <v>5.673</v>
      </c>
      <c r="AC1905">
        <v>5.6050000000000004</v>
      </c>
      <c r="AD1905">
        <v>5.5380000000000003</v>
      </c>
      <c r="AE1905">
        <v>5.4710000000000001</v>
      </c>
      <c r="AF1905">
        <v>5.4059999999999997</v>
      </c>
      <c r="AG1905">
        <v>5.3410000000000002</v>
      </c>
      <c r="AH1905">
        <v>5.2770000000000001</v>
      </c>
    </row>
    <row r="1906" spans="1:34" x14ac:dyDescent="0.25">
      <c r="A1906" t="s">
        <v>412</v>
      </c>
      <c r="C1906">
        <v>7.859</v>
      </c>
      <c r="D1906">
        <v>7.859</v>
      </c>
      <c r="E1906">
        <v>7.859</v>
      </c>
      <c r="F1906">
        <v>7.859</v>
      </c>
      <c r="G1906">
        <v>7.859</v>
      </c>
      <c r="H1906">
        <v>7.859</v>
      </c>
      <c r="I1906">
        <v>7.859</v>
      </c>
      <c r="J1906">
        <v>7.859</v>
      </c>
      <c r="K1906">
        <v>7.859</v>
      </c>
      <c r="L1906">
        <v>7.859</v>
      </c>
      <c r="M1906">
        <v>7.859</v>
      </c>
      <c r="N1906">
        <v>7.859</v>
      </c>
      <c r="O1906">
        <v>7.859</v>
      </c>
      <c r="P1906">
        <v>7.859</v>
      </c>
      <c r="Q1906">
        <v>7.859</v>
      </c>
      <c r="R1906">
        <v>7.859</v>
      </c>
      <c r="S1906">
        <v>7.859</v>
      </c>
      <c r="T1906">
        <v>7.859</v>
      </c>
      <c r="U1906">
        <v>7.859</v>
      </c>
      <c r="V1906">
        <v>7.859</v>
      </c>
      <c r="W1906">
        <v>7.859</v>
      </c>
      <c r="X1906">
        <v>7.859</v>
      </c>
      <c r="Y1906">
        <v>7.859</v>
      </c>
      <c r="Z1906">
        <v>7.859</v>
      </c>
      <c r="AA1906">
        <v>7.859</v>
      </c>
      <c r="AB1906">
        <v>7.859</v>
      </c>
      <c r="AC1906">
        <v>7.859</v>
      </c>
      <c r="AD1906">
        <v>7.859</v>
      </c>
      <c r="AE1906">
        <v>7.859</v>
      </c>
      <c r="AF1906">
        <v>7.859</v>
      </c>
      <c r="AG1906">
        <v>7.859</v>
      </c>
      <c r="AH1906">
        <v>7.859</v>
      </c>
    </row>
    <row r="1908" spans="1:34" x14ac:dyDescent="0.25">
      <c r="A1908" t="s">
        <v>350</v>
      </c>
    </row>
    <row r="1909" spans="1:34" x14ac:dyDescent="0.25">
      <c r="A1909" t="s">
        <v>416</v>
      </c>
    </row>
    <row r="1910" spans="1:34" x14ac:dyDescent="0.25">
      <c r="A1910" t="s">
        <v>343</v>
      </c>
      <c r="C1910">
        <v>19.994</v>
      </c>
      <c r="D1910">
        <v>19.966999999999999</v>
      </c>
      <c r="E1910">
        <v>19.664999999999999</v>
      </c>
      <c r="F1910">
        <v>21.594000000000001</v>
      </c>
      <c r="G1910">
        <v>20.352</v>
      </c>
      <c r="H1910">
        <v>19.288</v>
      </c>
      <c r="I1910">
        <v>18.946999999999999</v>
      </c>
      <c r="J1910">
        <v>18.654</v>
      </c>
      <c r="K1910">
        <v>18.172000000000001</v>
      </c>
      <c r="L1910">
        <v>17.631</v>
      </c>
      <c r="M1910">
        <v>17.158000000000001</v>
      </c>
      <c r="N1910">
        <v>16.779</v>
      </c>
      <c r="O1910">
        <v>16.495000000000001</v>
      </c>
      <c r="P1910">
        <v>16.135999999999999</v>
      </c>
      <c r="Q1910">
        <v>15.789</v>
      </c>
      <c r="R1910">
        <v>15.574999999999999</v>
      </c>
      <c r="S1910">
        <v>15.497999999999999</v>
      </c>
      <c r="T1910">
        <v>15.385999999999999</v>
      </c>
      <c r="U1910">
        <v>15.211</v>
      </c>
      <c r="V1910">
        <v>15.083</v>
      </c>
      <c r="W1910">
        <v>14.952</v>
      </c>
      <c r="X1910">
        <v>14.91</v>
      </c>
      <c r="Y1910">
        <v>14.907</v>
      </c>
      <c r="Z1910">
        <v>14.904</v>
      </c>
      <c r="AA1910">
        <v>14.87</v>
      </c>
      <c r="AB1910">
        <v>14.945</v>
      </c>
      <c r="AC1910">
        <v>15.032</v>
      </c>
      <c r="AD1910">
        <v>15.071</v>
      </c>
      <c r="AE1910">
        <v>15.138</v>
      </c>
      <c r="AF1910">
        <v>15.201000000000001</v>
      </c>
      <c r="AG1910">
        <v>15.244999999999999</v>
      </c>
      <c r="AH1910">
        <v>15.324999999999999</v>
      </c>
    </row>
    <row r="1911" spans="1:34" x14ac:dyDescent="0.25">
      <c r="A1911" t="s">
        <v>415</v>
      </c>
    </row>
    <row r="1912" spans="1:34" x14ac:dyDescent="0.25">
      <c r="A1912" t="s">
        <v>343</v>
      </c>
      <c r="C1912">
        <v>12.779</v>
      </c>
      <c r="D1912">
        <v>14.118</v>
      </c>
      <c r="E1912">
        <v>14.789</v>
      </c>
      <c r="F1912">
        <v>16.844999999999999</v>
      </c>
      <c r="G1912">
        <v>17.338000000000001</v>
      </c>
      <c r="H1912">
        <v>17.747</v>
      </c>
      <c r="I1912">
        <v>18.835000000000001</v>
      </c>
      <c r="J1912">
        <v>19.803000000000001</v>
      </c>
      <c r="K1912">
        <v>20.545000000000002</v>
      </c>
      <c r="L1912">
        <v>20.911000000000001</v>
      </c>
      <c r="M1912">
        <v>20.526</v>
      </c>
      <c r="N1912">
        <v>20.393000000000001</v>
      </c>
      <c r="O1912">
        <v>20.305</v>
      </c>
      <c r="P1912">
        <v>20.103999999999999</v>
      </c>
      <c r="Q1912">
        <v>19.902000000000001</v>
      </c>
      <c r="R1912">
        <v>19.789000000000001</v>
      </c>
      <c r="S1912">
        <v>19.741</v>
      </c>
      <c r="T1912">
        <v>19.59</v>
      </c>
      <c r="U1912">
        <v>19.356999999999999</v>
      </c>
      <c r="V1912">
        <v>19.158999999999999</v>
      </c>
      <c r="W1912">
        <v>18.905000000000001</v>
      </c>
      <c r="X1912">
        <v>18.692</v>
      </c>
      <c r="Y1912">
        <v>18.420999999999999</v>
      </c>
      <c r="Z1912">
        <v>18.053000000000001</v>
      </c>
      <c r="AA1912">
        <v>17.564</v>
      </c>
      <c r="AB1912">
        <v>17.032</v>
      </c>
      <c r="AC1912">
        <v>16.666</v>
      </c>
      <c r="AD1912">
        <v>16.257000000000001</v>
      </c>
      <c r="AE1912">
        <v>15.885</v>
      </c>
      <c r="AF1912">
        <v>15.510999999999999</v>
      </c>
      <c r="AG1912">
        <v>15.106999999999999</v>
      </c>
      <c r="AH1912">
        <v>14.701000000000001</v>
      </c>
    </row>
    <row r="1913" spans="1:34" x14ac:dyDescent="0.25">
      <c r="A1913" t="s">
        <v>342</v>
      </c>
      <c r="C1913">
        <v>23.943000000000001</v>
      </c>
      <c r="D1913">
        <v>26.344000000000001</v>
      </c>
      <c r="E1913">
        <v>27.219000000000001</v>
      </c>
      <c r="F1913">
        <v>28.579000000000001</v>
      </c>
      <c r="G1913">
        <v>30.696999999999999</v>
      </c>
      <c r="H1913">
        <v>35.478000000000002</v>
      </c>
      <c r="I1913">
        <v>41.115000000000002</v>
      </c>
      <c r="J1913">
        <v>47.530999999999999</v>
      </c>
      <c r="K1913">
        <v>53.942999999999998</v>
      </c>
      <c r="L1913">
        <v>59.465000000000003</v>
      </c>
      <c r="M1913">
        <v>62.031999999999996</v>
      </c>
      <c r="N1913">
        <v>64.492000000000004</v>
      </c>
      <c r="O1913">
        <v>66.813000000000002</v>
      </c>
      <c r="P1913">
        <v>68.688000000000002</v>
      </c>
      <c r="Q1913">
        <v>70.171000000000006</v>
      </c>
      <c r="R1913">
        <v>71.988</v>
      </c>
      <c r="S1913">
        <v>74.126000000000005</v>
      </c>
      <c r="T1913">
        <v>76.453000000000003</v>
      </c>
      <c r="U1913">
        <v>78.180999999999997</v>
      </c>
      <c r="V1913">
        <v>79.412000000000006</v>
      </c>
      <c r="W1913">
        <v>81.790999999999997</v>
      </c>
      <c r="X1913">
        <v>83.215999999999994</v>
      </c>
      <c r="Y1913">
        <v>84.662000000000006</v>
      </c>
      <c r="Z1913">
        <v>86.025999999999996</v>
      </c>
      <c r="AA1913">
        <v>86.99</v>
      </c>
      <c r="AB1913">
        <v>87.43</v>
      </c>
      <c r="AC1913">
        <v>88.41</v>
      </c>
      <c r="AD1913">
        <v>89.185000000000002</v>
      </c>
      <c r="AE1913">
        <v>89.84</v>
      </c>
      <c r="AF1913">
        <v>90.36</v>
      </c>
      <c r="AG1913">
        <v>90.531999999999996</v>
      </c>
      <c r="AH1913">
        <v>90.334999999999994</v>
      </c>
    </row>
    <row r="1914" spans="1:34" x14ac:dyDescent="0.25">
      <c r="A1914" t="s">
        <v>341</v>
      </c>
      <c r="C1914">
        <v>145.11199999999999</v>
      </c>
      <c r="D1914">
        <v>131.143</v>
      </c>
      <c r="E1914">
        <v>128.80500000000001</v>
      </c>
      <c r="F1914">
        <v>130.69499999999999</v>
      </c>
      <c r="G1914">
        <v>116.568</v>
      </c>
      <c r="H1914">
        <v>114.428</v>
      </c>
      <c r="I1914">
        <v>114.85299999999999</v>
      </c>
      <c r="J1914">
        <v>115.827</v>
      </c>
      <c r="K1914">
        <v>116.249</v>
      </c>
      <c r="L1914">
        <v>115.363</v>
      </c>
      <c r="M1914">
        <v>110.80200000000001</v>
      </c>
      <c r="N1914">
        <v>106.315</v>
      </c>
      <c r="O1914">
        <v>102.04</v>
      </c>
      <c r="P1914">
        <v>97.435000000000002</v>
      </c>
      <c r="Q1914">
        <v>92.691000000000003</v>
      </c>
      <c r="R1914">
        <v>88.137</v>
      </c>
      <c r="S1914">
        <v>83.796000000000006</v>
      </c>
      <c r="T1914">
        <v>79.245000000000005</v>
      </c>
      <c r="U1914">
        <v>74.495999999999995</v>
      </c>
      <c r="V1914">
        <v>69.981999999999999</v>
      </c>
      <c r="W1914">
        <v>67.754999999999995</v>
      </c>
      <c r="X1914">
        <v>66.036000000000001</v>
      </c>
      <c r="Y1914">
        <v>64.292000000000002</v>
      </c>
      <c r="Z1914">
        <v>62.228000000000002</v>
      </c>
      <c r="AA1914">
        <v>59.878999999999998</v>
      </c>
      <c r="AB1914">
        <v>57.424999999999997</v>
      </c>
      <c r="AC1914">
        <v>55.61</v>
      </c>
      <c r="AD1914">
        <v>53.712000000000003</v>
      </c>
      <c r="AE1914">
        <v>51.844000000000001</v>
      </c>
      <c r="AF1914">
        <v>50.009</v>
      </c>
      <c r="AG1914">
        <v>48.124000000000002</v>
      </c>
      <c r="AH1914">
        <v>46.295000000000002</v>
      </c>
    </row>
    <row r="1915" spans="1:34" x14ac:dyDescent="0.25">
      <c r="A1915" t="s">
        <v>396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25">
      <c r="A1916" t="s">
        <v>340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25">
      <c r="A1917" t="s">
        <v>339</v>
      </c>
      <c r="C1917">
        <v>20.292000000000002</v>
      </c>
      <c r="D1917">
        <v>21.728999999999999</v>
      </c>
      <c r="E1917">
        <v>20.901</v>
      </c>
      <c r="F1917">
        <v>18.757000000000001</v>
      </c>
      <c r="G1917">
        <v>25.067</v>
      </c>
      <c r="H1917">
        <v>24.029</v>
      </c>
      <c r="I1917">
        <v>25.196999999999999</v>
      </c>
      <c r="J1917">
        <v>24.86</v>
      </c>
      <c r="K1917">
        <v>24.106999999999999</v>
      </c>
      <c r="L1917">
        <v>22.948</v>
      </c>
      <c r="M1917">
        <v>23.196000000000002</v>
      </c>
      <c r="N1917">
        <v>23.465</v>
      </c>
      <c r="O1917">
        <v>23.731999999999999</v>
      </c>
      <c r="P1917">
        <v>23.9</v>
      </c>
      <c r="Q1917">
        <v>24.033000000000001</v>
      </c>
      <c r="R1917">
        <v>24.222999999999999</v>
      </c>
      <c r="S1917">
        <v>24.501000000000001</v>
      </c>
      <c r="T1917">
        <v>24.684999999999999</v>
      </c>
      <c r="U1917">
        <v>24.733000000000001</v>
      </c>
      <c r="V1917">
        <v>24.765000000000001</v>
      </c>
      <c r="W1917">
        <v>25.143000000000001</v>
      </c>
      <c r="X1917">
        <v>25.571999999999999</v>
      </c>
      <c r="Y1917">
        <v>25.847000000000001</v>
      </c>
      <c r="Z1917">
        <v>26.196000000000002</v>
      </c>
      <c r="AA1917">
        <v>26.123999999999999</v>
      </c>
      <c r="AB1917">
        <v>26.13</v>
      </c>
      <c r="AC1917">
        <v>26.204999999999998</v>
      </c>
      <c r="AD1917">
        <v>25.946000000000002</v>
      </c>
      <c r="AE1917">
        <v>25.963999999999999</v>
      </c>
      <c r="AF1917">
        <v>25.728000000000002</v>
      </c>
      <c r="AG1917">
        <v>25.443999999999999</v>
      </c>
      <c r="AH1917">
        <v>25.157</v>
      </c>
    </row>
    <row r="1918" spans="1:34" x14ac:dyDescent="0.25">
      <c r="A1918" t="s">
        <v>386</v>
      </c>
      <c r="C1918">
        <v>79.751999999999995</v>
      </c>
      <c r="D1918">
        <v>51.393999999999998</v>
      </c>
      <c r="E1918">
        <v>69.192999999999998</v>
      </c>
      <c r="F1918">
        <v>62.621000000000002</v>
      </c>
      <c r="G1918">
        <v>35.688000000000002</v>
      </c>
      <c r="H1918">
        <v>38.880000000000003</v>
      </c>
      <c r="I1918">
        <v>43.064999999999998</v>
      </c>
      <c r="J1918">
        <v>47.649000000000001</v>
      </c>
      <c r="K1918">
        <v>52.234999999999999</v>
      </c>
      <c r="L1918">
        <v>56.151000000000003</v>
      </c>
      <c r="M1918">
        <v>57.756</v>
      </c>
      <c r="N1918">
        <v>59.1</v>
      </c>
      <c r="O1918">
        <v>60.152000000000001</v>
      </c>
      <c r="P1918">
        <v>60.631</v>
      </c>
      <c r="Q1918">
        <v>60.588000000000001</v>
      </c>
      <c r="R1918">
        <v>60.218000000000004</v>
      </c>
      <c r="S1918">
        <v>59.637</v>
      </c>
      <c r="T1918">
        <v>58.673000000000002</v>
      </c>
      <c r="U1918">
        <v>57.481000000000002</v>
      </c>
      <c r="V1918">
        <v>56.279000000000003</v>
      </c>
      <c r="W1918">
        <v>55.835999999999999</v>
      </c>
      <c r="X1918">
        <v>55.691000000000003</v>
      </c>
      <c r="Y1918">
        <v>55.441000000000003</v>
      </c>
      <c r="Z1918">
        <v>54.811</v>
      </c>
      <c r="AA1918">
        <v>53.805</v>
      </c>
      <c r="AB1918">
        <v>52.587000000000003</v>
      </c>
      <c r="AC1918">
        <v>51.951999999999998</v>
      </c>
      <c r="AD1918">
        <v>51.164999999999999</v>
      </c>
      <c r="AE1918">
        <v>50.341999999999999</v>
      </c>
      <c r="AF1918">
        <v>49.497</v>
      </c>
      <c r="AG1918">
        <v>48.491</v>
      </c>
      <c r="AH1918">
        <v>47.511000000000003</v>
      </c>
    </row>
    <row r="1919" spans="1:34" x14ac:dyDescent="0.25">
      <c r="A1919" t="s">
        <v>397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25">
      <c r="A1920" t="s">
        <v>411</v>
      </c>
      <c r="C1920">
        <v>221.10499999999999</v>
      </c>
      <c r="D1920">
        <v>222.12299999999999</v>
      </c>
      <c r="E1920">
        <v>224.96100000000001</v>
      </c>
      <c r="F1920">
        <v>235.75800000000001</v>
      </c>
      <c r="G1920">
        <v>223.999</v>
      </c>
      <c r="H1920">
        <v>219.67699999999999</v>
      </c>
      <c r="I1920">
        <v>221.40199999999999</v>
      </c>
      <c r="J1920">
        <v>223.69800000000001</v>
      </c>
      <c r="K1920">
        <v>224.99299999999999</v>
      </c>
      <c r="L1920">
        <v>223.26900000000001</v>
      </c>
      <c r="M1920">
        <v>213.227</v>
      </c>
      <c r="N1920">
        <v>203.947</v>
      </c>
      <c r="O1920">
        <v>195.39400000000001</v>
      </c>
      <c r="P1920">
        <v>186.31800000000001</v>
      </c>
      <c r="Q1920">
        <v>177.428</v>
      </c>
      <c r="R1920">
        <v>169.31399999999999</v>
      </c>
      <c r="S1920">
        <v>162.036</v>
      </c>
      <c r="T1920">
        <v>154.267</v>
      </c>
      <c r="U1920">
        <v>146.07</v>
      </c>
      <c r="V1920">
        <v>138.38900000000001</v>
      </c>
      <c r="W1920">
        <v>135.49100000000001</v>
      </c>
      <c r="X1920">
        <v>133.495</v>
      </c>
      <c r="Y1920">
        <v>131.386</v>
      </c>
      <c r="Z1920">
        <v>128.50200000000001</v>
      </c>
      <c r="AA1920">
        <v>124.863</v>
      </c>
      <c r="AB1920">
        <v>120.88200000000001</v>
      </c>
      <c r="AC1920">
        <v>118.496</v>
      </c>
      <c r="AD1920">
        <v>115.845</v>
      </c>
      <c r="AE1920">
        <v>113.221</v>
      </c>
      <c r="AF1920">
        <v>110.66</v>
      </c>
      <c r="AG1920">
        <v>107.852</v>
      </c>
      <c r="AH1920">
        <v>105.188</v>
      </c>
    </row>
    <row r="1921" spans="1:34" x14ac:dyDescent="0.25">
      <c r="A1921" t="s">
        <v>414</v>
      </c>
    </row>
    <row r="1922" spans="1:34" x14ac:dyDescent="0.25">
      <c r="A1922" t="s">
        <v>343</v>
      </c>
      <c r="C1922">
        <v>11.132</v>
      </c>
      <c r="D1922">
        <v>11.044</v>
      </c>
      <c r="E1922">
        <v>10.840999999999999</v>
      </c>
      <c r="F1922">
        <v>11.9</v>
      </c>
      <c r="G1922">
        <v>11.321</v>
      </c>
      <c r="H1922">
        <v>10.875999999999999</v>
      </c>
      <c r="I1922">
        <v>10.853</v>
      </c>
      <c r="J1922">
        <v>10.875</v>
      </c>
      <c r="K1922">
        <v>10.795</v>
      </c>
      <c r="L1922">
        <v>10.675000000000001</v>
      </c>
      <c r="M1922">
        <v>10.58</v>
      </c>
      <c r="N1922">
        <v>10.523</v>
      </c>
      <c r="O1922">
        <v>10.502000000000001</v>
      </c>
      <c r="P1922">
        <v>10.41</v>
      </c>
      <c r="Q1922">
        <v>10.295</v>
      </c>
      <c r="R1922">
        <v>10.244</v>
      </c>
      <c r="S1922">
        <v>10.26</v>
      </c>
      <c r="T1922">
        <v>10.231999999999999</v>
      </c>
      <c r="U1922">
        <v>10.14</v>
      </c>
      <c r="V1922">
        <v>10.057</v>
      </c>
      <c r="W1922">
        <v>9.9589999999999996</v>
      </c>
      <c r="X1922">
        <v>9.9049999999999994</v>
      </c>
      <c r="Y1922">
        <v>9.8670000000000009</v>
      </c>
      <c r="Z1922">
        <v>9.8219999999999992</v>
      </c>
      <c r="AA1922">
        <v>9.7530000000000001</v>
      </c>
      <c r="AB1922">
        <v>9.7449999999999992</v>
      </c>
      <c r="AC1922">
        <v>9.7409999999999997</v>
      </c>
      <c r="AD1922">
        <v>9.7040000000000006</v>
      </c>
      <c r="AE1922">
        <v>9.6839999999999993</v>
      </c>
      <c r="AF1922">
        <v>9.657</v>
      </c>
      <c r="AG1922">
        <v>9.6180000000000003</v>
      </c>
      <c r="AH1922">
        <v>9.6039999999999992</v>
      </c>
    </row>
    <row r="1923" spans="1:34" x14ac:dyDescent="0.25">
      <c r="A1923" t="s">
        <v>342</v>
      </c>
      <c r="C1923">
        <v>2.7949999999999999</v>
      </c>
      <c r="D1923">
        <v>2.7130000000000001</v>
      </c>
      <c r="E1923">
        <v>2.8130000000000002</v>
      </c>
      <c r="F1923">
        <v>3.169</v>
      </c>
      <c r="G1923">
        <v>2.8149999999999999</v>
      </c>
      <c r="H1923">
        <v>2.68</v>
      </c>
      <c r="I1923">
        <v>2.6659999999999999</v>
      </c>
      <c r="J1923">
        <v>2.6640000000000001</v>
      </c>
      <c r="K1923">
        <v>2.6339999999999999</v>
      </c>
      <c r="L1923">
        <v>2.5939999999999999</v>
      </c>
      <c r="M1923">
        <v>2.5619999999999998</v>
      </c>
      <c r="N1923">
        <v>2.5430000000000001</v>
      </c>
      <c r="O1923">
        <v>2.5339999999999998</v>
      </c>
      <c r="P1923">
        <v>2.508</v>
      </c>
      <c r="Q1923">
        <v>2.4769999999999999</v>
      </c>
      <c r="R1923">
        <v>2.4649999999999999</v>
      </c>
      <c r="S1923">
        <v>2.4729999999999999</v>
      </c>
      <c r="T1923">
        <v>2.4700000000000002</v>
      </c>
      <c r="U1923">
        <v>2.4510000000000001</v>
      </c>
      <c r="V1923">
        <v>2.4340000000000002</v>
      </c>
      <c r="W1923">
        <v>2.4140000000000001</v>
      </c>
      <c r="X1923">
        <v>2.4060000000000001</v>
      </c>
      <c r="Y1923">
        <v>2.4020000000000001</v>
      </c>
      <c r="Z1923">
        <v>2.3980000000000001</v>
      </c>
      <c r="AA1923">
        <v>2.387</v>
      </c>
      <c r="AB1923">
        <v>2.3929999999999998</v>
      </c>
      <c r="AC1923">
        <v>2.4</v>
      </c>
      <c r="AD1923">
        <v>2.3980000000000001</v>
      </c>
      <c r="AE1923">
        <v>2.4020000000000001</v>
      </c>
      <c r="AF1923">
        <v>2.403</v>
      </c>
      <c r="AG1923">
        <v>2.4020000000000001</v>
      </c>
      <c r="AH1923">
        <v>2.4079999999999999</v>
      </c>
    </row>
    <row r="1924" spans="1:34" x14ac:dyDescent="0.25">
      <c r="A1924" t="s">
        <v>341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</row>
    <row r="1925" spans="1:34" x14ac:dyDescent="0.25">
      <c r="A1925" t="s">
        <v>396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25">
      <c r="A1926" t="s">
        <v>340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25">
      <c r="A1927" t="s">
        <v>339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25">
      <c r="A1928" t="s">
        <v>386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25">
      <c r="A1929" t="s">
        <v>397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</row>
    <row r="1930" spans="1:34" x14ac:dyDescent="0.25">
      <c r="A1930" t="s">
        <v>337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25">
      <c r="A1931" t="s">
        <v>411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25">
      <c r="A1932" t="s">
        <v>413</v>
      </c>
    </row>
    <row r="1933" spans="1:34" x14ac:dyDescent="0.25">
      <c r="A1933" t="s">
        <v>343</v>
      </c>
      <c r="C1933">
        <v>2.7210000000000001</v>
      </c>
      <c r="D1933">
        <v>2.6280000000000001</v>
      </c>
      <c r="E1933">
        <v>2.5859999999999999</v>
      </c>
      <c r="F1933">
        <v>2.766</v>
      </c>
      <c r="G1933">
        <v>2.6819999999999999</v>
      </c>
      <c r="H1933">
        <v>2.5680000000000001</v>
      </c>
      <c r="I1933">
        <v>2.4809999999999999</v>
      </c>
      <c r="J1933">
        <v>2.3639999999999999</v>
      </c>
      <c r="K1933">
        <v>2.2309999999999999</v>
      </c>
      <c r="L1933">
        <v>2.1</v>
      </c>
      <c r="M1933">
        <v>1.974</v>
      </c>
      <c r="N1933">
        <v>1.845</v>
      </c>
      <c r="O1933">
        <v>1.714</v>
      </c>
      <c r="P1933">
        <v>1.589</v>
      </c>
      <c r="Q1933">
        <v>1.4630000000000001</v>
      </c>
      <c r="R1933">
        <v>1.347</v>
      </c>
      <c r="S1933">
        <v>1.2529999999999999</v>
      </c>
      <c r="T1933">
        <v>1.165</v>
      </c>
      <c r="U1933">
        <v>1.087</v>
      </c>
      <c r="V1933">
        <v>1.0149999999999999</v>
      </c>
      <c r="W1933">
        <v>0.94699999999999995</v>
      </c>
      <c r="X1933">
        <v>0.88500000000000001</v>
      </c>
      <c r="Y1933">
        <v>0.83</v>
      </c>
      <c r="Z1933">
        <v>0.77700000000000002</v>
      </c>
      <c r="AA1933">
        <v>0.72399999999999998</v>
      </c>
      <c r="AB1933">
        <v>0.68</v>
      </c>
      <c r="AC1933">
        <v>0.64200000000000002</v>
      </c>
      <c r="AD1933">
        <v>0.60699999999999998</v>
      </c>
      <c r="AE1933">
        <v>0.57399999999999995</v>
      </c>
      <c r="AF1933">
        <v>0.54200000000000004</v>
      </c>
      <c r="AG1933">
        <v>0.51200000000000001</v>
      </c>
      <c r="AH1933">
        <v>0.48599999999999999</v>
      </c>
    </row>
    <row r="1934" spans="1:34" x14ac:dyDescent="0.25">
      <c r="A1934" t="s">
        <v>342</v>
      </c>
      <c r="C1934">
        <v>14.253</v>
      </c>
      <c r="D1934">
        <v>14.584</v>
      </c>
      <c r="E1934">
        <v>16.475000000000001</v>
      </c>
      <c r="F1934">
        <v>19.305</v>
      </c>
      <c r="G1934">
        <v>18.902999999999999</v>
      </c>
      <c r="H1934">
        <v>19.175000000000001</v>
      </c>
      <c r="I1934">
        <v>19.533999999999999</v>
      </c>
      <c r="J1934">
        <v>19.536999999999999</v>
      </c>
      <c r="K1934">
        <v>19.305</v>
      </c>
      <c r="L1934">
        <v>18.951000000000001</v>
      </c>
      <c r="M1934">
        <v>18.527999999999999</v>
      </c>
      <c r="N1934">
        <v>17.972000000000001</v>
      </c>
      <c r="O1934">
        <v>17.282</v>
      </c>
      <c r="P1934">
        <v>16.558</v>
      </c>
      <c r="Q1934">
        <v>15.718</v>
      </c>
      <c r="R1934">
        <v>14.904</v>
      </c>
      <c r="S1934">
        <v>14.262</v>
      </c>
      <c r="T1934">
        <v>13.615</v>
      </c>
      <c r="U1934">
        <v>13.016999999999999</v>
      </c>
      <c r="V1934">
        <v>12.446</v>
      </c>
      <c r="W1934">
        <v>11.865</v>
      </c>
      <c r="X1934">
        <v>11.324</v>
      </c>
      <c r="Y1934">
        <v>10.823</v>
      </c>
      <c r="Z1934">
        <v>10.311</v>
      </c>
      <c r="AA1934">
        <v>9.7720000000000002</v>
      </c>
      <c r="AB1934">
        <v>9.33</v>
      </c>
      <c r="AC1934">
        <v>8.9450000000000003</v>
      </c>
      <c r="AD1934">
        <v>8.5739999999999998</v>
      </c>
      <c r="AE1934">
        <v>8.2149999999999999</v>
      </c>
      <c r="AF1934">
        <v>7.8419999999999996</v>
      </c>
      <c r="AG1934">
        <v>7.4960000000000004</v>
      </c>
      <c r="AH1934">
        <v>7.1859999999999999</v>
      </c>
    </row>
    <row r="1935" spans="1:34" x14ac:dyDescent="0.25">
      <c r="A1935" t="s">
        <v>341</v>
      </c>
      <c r="C1935">
        <v>48.401000000000003</v>
      </c>
      <c r="D1935">
        <v>41.354999999999997</v>
      </c>
      <c r="E1935">
        <v>39.780999999999999</v>
      </c>
      <c r="F1935">
        <v>40.322000000000003</v>
      </c>
      <c r="G1935">
        <v>34.731999999999999</v>
      </c>
      <c r="H1935">
        <v>32.835999999999999</v>
      </c>
      <c r="I1935">
        <v>31.315999999999999</v>
      </c>
      <c r="J1935">
        <v>29.433</v>
      </c>
      <c r="K1935">
        <v>27.382999999999999</v>
      </c>
      <c r="L1935">
        <v>25.387</v>
      </c>
      <c r="M1935">
        <v>23.49</v>
      </c>
      <c r="N1935">
        <v>21.577999999999999</v>
      </c>
      <c r="O1935">
        <v>19.687000000000001</v>
      </c>
      <c r="P1935">
        <v>17.916</v>
      </c>
      <c r="Q1935">
        <v>16.154</v>
      </c>
      <c r="R1935">
        <v>14.555</v>
      </c>
      <c r="S1935">
        <v>13.233000000000001</v>
      </c>
      <c r="T1935">
        <v>12.021000000000001</v>
      </c>
      <c r="U1935">
        <v>10.957000000000001</v>
      </c>
      <c r="V1935">
        <v>10.007999999999999</v>
      </c>
      <c r="W1935">
        <v>9.1300000000000008</v>
      </c>
      <c r="X1935">
        <v>8.3670000000000009</v>
      </c>
      <c r="Y1935">
        <v>7.6929999999999996</v>
      </c>
      <c r="Z1935">
        <v>7.0590000000000002</v>
      </c>
      <c r="AA1935">
        <v>6.4560000000000004</v>
      </c>
      <c r="AB1935">
        <v>5.9580000000000002</v>
      </c>
      <c r="AC1935">
        <v>5.5309999999999997</v>
      </c>
      <c r="AD1935">
        <v>5.1420000000000003</v>
      </c>
      <c r="AE1935">
        <v>4.7859999999999996</v>
      </c>
      <c r="AF1935">
        <v>4.4459999999999997</v>
      </c>
      <c r="AG1935">
        <v>4.141</v>
      </c>
      <c r="AH1935">
        <v>3.8730000000000002</v>
      </c>
    </row>
    <row r="1936" spans="1:34" x14ac:dyDescent="0.25">
      <c r="A1936" t="s">
        <v>396</v>
      </c>
      <c r="C1936">
        <v>6.5000000000000002E-2</v>
      </c>
      <c r="D1936">
        <v>6.0999999999999999E-2</v>
      </c>
      <c r="E1936">
        <v>5.8000000000000003E-2</v>
      </c>
      <c r="F1936">
        <v>5.7000000000000002E-2</v>
      </c>
      <c r="G1936">
        <v>5.3999999999999999E-2</v>
      </c>
      <c r="H1936">
        <v>0.05</v>
      </c>
      <c r="I1936">
        <v>4.7E-2</v>
      </c>
      <c r="J1936">
        <v>4.3999999999999997E-2</v>
      </c>
      <c r="K1936">
        <v>0.04</v>
      </c>
      <c r="L1936">
        <v>3.6999999999999998E-2</v>
      </c>
      <c r="M1936">
        <v>3.4000000000000002E-2</v>
      </c>
      <c r="N1936">
        <v>0.03</v>
      </c>
      <c r="O1936">
        <v>2.8000000000000001E-2</v>
      </c>
      <c r="P1936">
        <v>2.5000000000000001E-2</v>
      </c>
      <c r="Q1936">
        <v>2.1999999999999999E-2</v>
      </c>
      <c r="R1936">
        <v>0.02</v>
      </c>
      <c r="S1936">
        <v>1.7999999999999999E-2</v>
      </c>
      <c r="T1936">
        <v>1.6E-2</v>
      </c>
      <c r="U1936">
        <v>1.4999999999999999E-2</v>
      </c>
      <c r="V1936">
        <v>1.4E-2</v>
      </c>
      <c r="W1936">
        <v>1.2E-2</v>
      </c>
      <c r="X1936">
        <v>1.0999999999999999E-2</v>
      </c>
      <c r="Y1936">
        <v>0.01</v>
      </c>
      <c r="Z1936">
        <v>0.01</v>
      </c>
      <c r="AA1936">
        <v>8.9999999999999993E-3</v>
      </c>
      <c r="AB1936">
        <v>8.0000000000000002E-3</v>
      </c>
      <c r="AC1936">
        <v>7.0000000000000001E-3</v>
      </c>
      <c r="AD1936">
        <v>7.0000000000000001E-3</v>
      </c>
      <c r="AE1936">
        <v>6.0000000000000001E-3</v>
      </c>
      <c r="AF1936">
        <v>6.0000000000000001E-3</v>
      </c>
      <c r="AG1936">
        <v>5.0000000000000001E-3</v>
      </c>
      <c r="AH1936">
        <v>5.0000000000000001E-3</v>
      </c>
    </row>
    <row r="1937" spans="1:34" x14ac:dyDescent="0.25">
      <c r="A1937" t="s">
        <v>340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</row>
    <row r="1938" spans="1:34" x14ac:dyDescent="0.25">
      <c r="A1938" t="s">
        <v>339</v>
      </c>
      <c r="C1938">
        <v>18.427</v>
      </c>
      <c r="D1938">
        <v>17.135999999999999</v>
      </c>
      <c r="E1938">
        <v>19.106999999999999</v>
      </c>
      <c r="F1938">
        <v>21.905999999999999</v>
      </c>
      <c r="G1938">
        <v>22.271999999999998</v>
      </c>
      <c r="H1938">
        <v>22.27</v>
      </c>
      <c r="I1938">
        <v>22.369</v>
      </c>
      <c r="J1938">
        <v>22.047999999999998</v>
      </c>
      <c r="K1938">
        <v>21.462</v>
      </c>
      <c r="L1938">
        <v>20.75</v>
      </c>
      <c r="M1938">
        <v>19.978999999999999</v>
      </c>
      <c r="N1938">
        <v>19.079999999999998</v>
      </c>
      <c r="O1938">
        <v>18.065999999999999</v>
      </c>
      <c r="P1938">
        <v>17.042999999999999</v>
      </c>
      <c r="Q1938">
        <v>15.930999999999999</v>
      </c>
      <c r="R1938">
        <v>14.875999999999999</v>
      </c>
      <c r="S1938">
        <v>14.023999999999999</v>
      </c>
      <c r="T1938">
        <v>13.192</v>
      </c>
      <c r="U1938">
        <v>12.425000000000001</v>
      </c>
      <c r="V1938">
        <v>11.702999999999999</v>
      </c>
      <c r="W1938">
        <v>10.99</v>
      </c>
      <c r="X1938">
        <v>10.337</v>
      </c>
      <c r="Y1938">
        <v>9.7390000000000008</v>
      </c>
      <c r="Z1938">
        <v>9.1460000000000008</v>
      </c>
      <c r="AA1938">
        <v>8.5459999999999994</v>
      </c>
      <c r="AB1938">
        <v>8.048</v>
      </c>
      <c r="AC1938">
        <v>7.6139999999999999</v>
      </c>
      <c r="AD1938">
        <v>7.2030000000000003</v>
      </c>
      <c r="AE1938">
        <v>6.8150000000000004</v>
      </c>
      <c r="AF1938">
        <v>6.4279999999999999</v>
      </c>
      <c r="AG1938">
        <v>6.0730000000000004</v>
      </c>
      <c r="AH1938">
        <v>5.7560000000000002</v>
      </c>
    </row>
    <row r="1939" spans="1:34" x14ac:dyDescent="0.25">
      <c r="A1939" t="s">
        <v>386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</row>
    <row r="1940" spans="1:34" x14ac:dyDescent="0.25">
      <c r="A1940" t="s">
        <v>412</v>
      </c>
    </row>
    <row r="1941" spans="1:34" x14ac:dyDescent="0.25">
      <c r="A1941" t="s">
        <v>343</v>
      </c>
      <c r="C1941">
        <v>2.714</v>
      </c>
      <c r="D1941">
        <v>2.6949999999999998</v>
      </c>
      <c r="E1941">
        <v>2.6320000000000001</v>
      </c>
      <c r="F1941">
        <v>2.649</v>
      </c>
      <c r="G1941">
        <v>2.7229999999999999</v>
      </c>
      <c r="H1941">
        <v>2.7189999999999999</v>
      </c>
      <c r="I1941">
        <v>2.7160000000000002</v>
      </c>
      <c r="J1941">
        <v>2.7120000000000002</v>
      </c>
      <c r="K1941">
        <v>2.7090000000000001</v>
      </c>
      <c r="L1941">
        <v>2.706</v>
      </c>
      <c r="M1941">
        <v>2.7029999999999998</v>
      </c>
      <c r="N1941">
        <v>2.7010000000000001</v>
      </c>
      <c r="O1941">
        <v>2.6989999999999998</v>
      </c>
      <c r="P1941">
        <v>2.6970000000000001</v>
      </c>
      <c r="Q1941">
        <v>2.6960000000000002</v>
      </c>
      <c r="R1941">
        <v>2.6949999999999998</v>
      </c>
      <c r="S1941">
        <v>2.6949999999999998</v>
      </c>
      <c r="T1941">
        <v>2.6949999999999998</v>
      </c>
      <c r="U1941">
        <v>2.6949999999999998</v>
      </c>
      <c r="V1941">
        <v>2.6949999999999998</v>
      </c>
      <c r="W1941">
        <v>2.6949999999999998</v>
      </c>
      <c r="X1941">
        <v>2.6949999999999998</v>
      </c>
      <c r="Y1941">
        <v>2.6949999999999998</v>
      </c>
      <c r="Z1941">
        <v>2.6949999999999998</v>
      </c>
      <c r="AA1941">
        <v>2.6949999999999998</v>
      </c>
      <c r="AB1941">
        <v>2.6949999999999998</v>
      </c>
      <c r="AC1941">
        <v>2.6949999999999998</v>
      </c>
      <c r="AD1941">
        <v>2.6949999999999998</v>
      </c>
      <c r="AE1941">
        <v>2.6949999999999998</v>
      </c>
      <c r="AF1941">
        <v>2.6949999999999998</v>
      </c>
      <c r="AG1941">
        <v>2.6949999999999998</v>
      </c>
      <c r="AH1941">
        <v>2.6949999999999998</v>
      </c>
    </row>
    <row r="1942" spans="1:34" x14ac:dyDescent="0.25">
      <c r="A1942" t="s">
        <v>342</v>
      </c>
      <c r="C1942">
        <v>2.6440000000000001</v>
      </c>
      <c r="D1942">
        <v>2.5369999999999999</v>
      </c>
      <c r="E1942">
        <v>2.6320000000000001</v>
      </c>
      <c r="F1942">
        <v>2.6989999999999998</v>
      </c>
      <c r="G1942">
        <v>2.6259999999999999</v>
      </c>
      <c r="H1942">
        <v>2.6139999999999999</v>
      </c>
      <c r="I1942">
        <v>2.6030000000000002</v>
      </c>
      <c r="J1942">
        <v>2.5920000000000001</v>
      </c>
      <c r="K1942">
        <v>2.581</v>
      </c>
      <c r="L1942">
        <v>2.5710000000000002</v>
      </c>
      <c r="M1942">
        <v>2.5630000000000002</v>
      </c>
      <c r="N1942">
        <v>2.5550000000000002</v>
      </c>
      <c r="O1942">
        <v>2.5489999999999999</v>
      </c>
      <c r="P1942">
        <v>2.544</v>
      </c>
      <c r="Q1942">
        <v>2.54</v>
      </c>
      <c r="R1942">
        <v>2.5379999999999998</v>
      </c>
      <c r="S1942">
        <v>2.5369999999999999</v>
      </c>
      <c r="T1942">
        <v>2.5369999999999999</v>
      </c>
      <c r="U1942">
        <v>2.5369999999999999</v>
      </c>
      <c r="V1942">
        <v>2.5369999999999999</v>
      </c>
      <c r="W1942">
        <v>2.5369999999999999</v>
      </c>
      <c r="X1942">
        <v>2.5369999999999999</v>
      </c>
      <c r="Y1942">
        <v>2.5369999999999999</v>
      </c>
      <c r="Z1942">
        <v>2.5369999999999999</v>
      </c>
      <c r="AA1942">
        <v>2.5369999999999999</v>
      </c>
      <c r="AB1942">
        <v>2.5369999999999999</v>
      </c>
      <c r="AC1942">
        <v>2.5369999999999999</v>
      </c>
      <c r="AD1942">
        <v>2.5369999999999999</v>
      </c>
      <c r="AE1942">
        <v>2.5369999999999999</v>
      </c>
      <c r="AF1942">
        <v>2.5369999999999999</v>
      </c>
      <c r="AG1942">
        <v>2.5369999999999999</v>
      </c>
      <c r="AH1942">
        <v>2.5369999999999999</v>
      </c>
    </row>
    <row r="1943" spans="1:34" x14ac:dyDescent="0.25">
      <c r="A1943" t="s">
        <v>341</v>
      </c>
      <c r="C1943">
        <v>12.858000000000001</v>
      </c>
      <c r="D1943">
        <v>11.59</v>
      </c>
      <c r="E1943">
        <v>11.367000000000001</v>
      </c>
      <c r="F1943">
        <v>11.169</v>
      </c>
      <c r="G1943">
        <v>10.478</v>
      </c>
      <c r="H1943">
        <v>10.622999999999999</v>
      </c>
      <c r="I1943">
        <v>10.766</v>
      </c>
      <c r="J1943">
        <v>10.903</v>
      </c>
      <c r="K1943">
        <v>11.034000000000001</v>
      </c>
      <c r="L1943">
        <v>11.154999999999999</v>
      </c>
      <c r="M1943">
        <v>11.263999999999999</v>
      </c>
      <c r="N1943">
        <v>11.36</v>
      </c>
      <c r="O1943">
        <v>11.441000000000001</v>
      </c>
      <c r="P1943">
        <v>11.505000000000001</v>
      </c>
      <c r="Q1943">
        <v>11.552</v>
      </c>
      <c r="R1943">
        <v>11.58</v>
      </c>
      <c r="S1943">
        <v>11.59</v>
      </c>
      <c r="T1943">
        <v>11.59</v>
      </c>
      <c r="U1943">
        <v>11.59</v>
      </c>
      <c r="V1943">
        <v>11.59</v>
      </c>
      <c r="W1943">
        <v>11.59</v>
      </c>
      <c r="X1943">
        <v>11.59</v>
      </c>
      <c r="Y1943">
        <v>11.59</v>
      </c>
      <c r="Z1943">
        <v>11.59</v>
      </c>
      <c r="AA1943">
        <v>11.59</v>
      </c>
      <c r="AB1943">
        <v>11.59</v>
      </c>
      <c r="AC1943">
        <v>11.59</v>
      </c>
      <c r="AD1943">
        <v>11.59</v>
      </c>
      <c r="AE1943">
        <v>11.59</v>
      </c>
      <c r="AF1943">
        <v>11.59</v>
      </c>
      <c r="AG1943">
        <v>11.59</v>
      </c>
      <c r="AH1943">
        <v>11.59</v>
      </c>
    </row>
    <row r="1944" spans="1:34" x14ac:dyDescent="0.25">
      <c r="A1944" t="s">
        <v>396</v>
      </c>
      <c r="C1944">
        <v>2.8260000000000001</v>
      </c>
      <c r="D1944">
        <v>2.9350000000000001</v>
      </c>
      <c r="E1944">
        <v>2.8730000000000002</v>
      </c>
      <c r="F1944">
        <v>2.7749999999999999</v>
      </c>
      <c r="G1944">
        <v>2.867</v>
      </c>
      <c r="H1944">
        <v>2.8759999999999999</v>
      </c>
      <c r="I1944">
        <v>2.8849999999999998</v>
      </c>
      <c r="J1944">
        <v>2.8929999999999998</v>
      </c>
      <c r="K1944">
        <v>2.9009999999999998</v>
      </c>
      <c r="L1944">
        <v>2.9089999999999998</v>
      </c>
      <c r="M1944">
        <v>2.915</v>
      </c>
      <c r="N1944">
        <v>2.9209999999999998</v>
      </c>
      <c r="O1944">
        <v>2.9260000000000002</v>
      </c>
      <c r="P1944">
        <v>2.93</v>
      </c>
      <c r="Q1944">
        <v>2.9329999999999998</v>
      </c>
      <c r="R1944">
        <v>2.9350000000000001</v>
      </c>
      <c r="S1944">
        <v>2.9350000000000001</v>
      </c>
      <c r="T1944">
        <v>2.9350000000000001</v>
      </c>
      <c r="U1944">
        <v>2.9350000000000001</v>
      </c>
      <c r="V1944">
        <v>2.9350000000000001</v>
      </c>
      <c r="W1944">
        <v>2.9350000000000001</v>
      </c>
      <c r="X1944">
        <v>2.9350000000000001</v>
      </c>
      <c r="Y1944">
        <v>2.9350000000000001</v>
      </c>
      <c r="Z1944">
        <v>2.9350000000000001</v>
      </c>
      <c r="AA1944">
        <v>2.9350000000000001</v>
      </c>
      <c r="AB1944">
        <v>2.9350000000000001</v>
      </c>
      <c r="AC1944">
        <v>2.9350000000000001</v>
      </c>
      <c r="AD1944">
        <v>2.9350000000000001</v>
      </c>
      <c r="AE1944">
        <v>2.9350000000000001</v>
      </c>
      <c r="AF1944">
        <v>2.9350000000000001</v>
      </c>
      <c r="AG1944">
        <v>2.9350000000000001</v>
      </c>
      <c r="AH1944">
        <v>2.9350000000000001</v>
      </c>
    </row>
    <row r="1945" spans="1:34" x14ac:dyDescent="0.25">
      <c r="A1945" t="s">
        <v>340</v>
      </c>
      <c r="C1945">
        <v>0.14899999999999999</v>
      </c>
      <c r="D1945">
        <v>0.106</v>
      </c>
      <c r="E1945">
        <v>0.152</v>
      </c>
      <c r="F1945">
        <v>0.17199999999999999</v>
      </c>
      <c r="G1945">
        <v>0.15</v>
      </c>
      <c r="H1945">
        <v>0.14399999999999999</v>
      </c>
      <c r="I1945">
        <v>0.13900000000000001</v>
      </c>
      <c r="J1945">
        <v>0.13300000000000001</v>
      </c>
      <c r="K1945">
        <v>0.128</v>
      </c>
      <c r="L1945">
        <v>0.123</v>
      </c>
      <c r="M1945">
        <v>0.11899999999999999</v>
      </c>
      <c r="N1945">
        <v>0.115</v>
      </c>
      <c r="O1945">
        <v>0.112</v>
      </c>
      <c r="P1945">
        <v>0.109</v>
      </c>
      <c r="Q1945">
        <v>0.107</v>
      </c>
      <c r="R1945">
        <v>0.106</v>
      </c>
      <c r="S1945">
        <v>0.106</v>
      </c>
      <c r="T1945">
        <v>0.106</v>
      </c>
      <c r="U1945">
        <v>0.106</v>
      </c>
      <c r="V1945">
        <v>0.106</v>
      </c>
      <c r="W1945">
        <v>0.106</v>
      </c>
      <c r="X1945">
        <v>0.106</v>
      </c>
      <c r="Y1945">
        <v>0.106</v>
      </c>
      <c r="Z1945">
        <v>0.106</v>
      </c>
      <c r="AA1945">
        <v>0.106</v>
      </c>
      <c r="AB1945">
        <v>0.106</v>
      </c>
      <c r="AC1945">
        <v>0.106</v>
      </c>
      <c r="AD1945">
        <v>0.106</v>
      </c>
      <c r="AE1945">
        <v>0.106</v>
      </c>
      <c r="AF1945">
        <v>0.106</v>
      </c>
      <c r="AG1945">
        <v>0.106</v>
      </c>
      <c r="AH1945">
        <v>0.106</v>
      </c>
    </row>
    <row r="1946" spans="1:34" x14ac:dyDescent="0.25">
      <c r="A1946" t="s">
        <v>339</v>
      </c>
      <c r="C1946">
        <v>0.23</v>
      </c>
      <c r="D1946">
        <v>0.20599999999999999</v>
      </c>
      <c r="E1946">
        <v>0.21299999999999999</v>
      </c>
      <c r="F1946">
        <v>0.216</v>
      </c>
      <c r="G1946">
        <v>0.22</v>
      </c>
      <c r="H1946">
        <v>0.218</v>
      </c>
      <c r="I1946">
        <v>0.216</v>
      </c>
      <c r="J1946">
        <v>0.215</v>
      </c>
      <c r="K1946">
        <v>0.21299999999999999</v>
      </c>
      <c r="L1946">
        <v>0.21199999999999999</v>
      </c>
      <c r="M1946">
        <v>0.21</v>
      </c>
      <c r="N1946">
        <v>0.20899999999999999</v>
      </c>
      <c r="O1946">
        <v>0.20799999999999999</v>
      </c>
      <c r="P1946">
        <v>0.20699999999999999</v>
      </c>
      <c r="Q1946">
        <v>0.20699999999999999</v>
      </c>
      <c r="R1946">
        <v>0.20599999999999999</v>
      </c>
      <c r="S1946">
        <v>0.20599999999999999</v>
      </c>
      <c r="T1946">
        <v>0.20599999999999999</v>
      </c>
      <c r="U1946">
        <v>0.20599999999999999</v>
      </c>
      <c r="V1946">
        <v>0.20599999999999999</v>
      </c>
      <c r="W1946">
        <v>0.20599999999999999</v>
      </c>
      <c r="X1946">
        <v>0.20599999999999999</v>
      </c>
      <c r="Y1946">
        <v>0.20599999999999999</v>
      </c>
      <c r="Z1946">
        <v>0.20599999999999999</v>
      </c>
      <c r="AA1946">
        <v>0.20599999999999999</v>
      </c>
      <c r="AB1946">
        <v>0.20599999999999999</v>
      </c>
      <c r="AC1946">
        <v>0.20599999999999999</v>
      </c>
      <c r="AD1946">
        <v>0.20599999999999999</v>
      </c>
      <c r="AE1946">
        <v>0.20599999999999999</v>
      </c>
      <c r="AF1946">
        <v>0.20599999999999999</v>
      </c>
      <c r="AG1946">
        <v>0.20599999999999999</v>
      </c>
      <c r="AH1946">
        <v>0.20599999999999999</v>
      </c>
    </row>
    <row r="1947" spans="1:34" x14ac:dyDescent="0.25">
      <c r="A1947" t="s">
        <v>386</v>
      </c>
      <c r="C1947">
        <v>3.8919999999999999</v>
      </c>
      <c r="D1947">
        <v>2.2919999999999998</v>
      </c>
      <c r="E1947">
        <v>2.9660000000000002</v>
      </c>
      <c r="F1947">
        <v>2.4990000000000001</v>
      </c>
      <c r="G1947">
        <v>1.4470000000000001</v>
      </c>
      <c r="H1947">
        <v>1.5569999999999999</v>
      </c>
      <c r="I1947">
        <v>1.6659999999999999</v>
      </c>
      <c r="J1947">
        <v>1.77</v>
      </c>
      <c r="K1947">
        <v>1.87</v>
      </c>
      <c r="L1947">
        <v>1.962</v>
      </c>
      <c r="M1947">
        <v>2.0449999999999999</v>
      </c>
      <c r="N1947">
        <v>2.1179999999999999</v>
      </c>
      <c r="O1947">
        <v>2.1789999999999998</v>
      </c>
      <c r="P1947">
        <v>2.2280000000000002</v>
      </c>
      <c r="Q1947">
        <v>2.2639999999999998</v>
      </c>
      <c r="R1947">
        <v>2.2850000000000001</v>
      </c>
      <c r="S1947">
        <v>2.2919999999999998</v>
      </c>
      <c r="T1947">
        <v>2.2919999999999998</v>
      </c>
      <c r="U1947">
        <v>2.2919999999999998</v>
      </c>
      <c r="V1947">
        <v>2.2919999999999998</v>
      </c>
      <c r="W1947">
        <v>2.2919999999999998</v>
      </c>
      <c r="X1947">
        <v>2.2919999999999998</v>
      </c>
      <c r="Y1947">
        <v>2.2919999999999998</v>
      </c>
      <c r="Z1947">
        <v>2.2919999999999998</v>
      </c>
      <c r="AA1947">
        <v>2.2919999999999998</v>
      </c>
      <c r="AB1947">
        <v>2.2919999999999998</v>
      </c>
      <c r="AC1947">
        <v>2.2919999999999998</v>
      </c>
      <c r="AD1947">
        <v>2.2919999999999998</v>
      </c>
      <c r="AE1947">
        <v>2.2919999999999998</v>
      </c>
      <c r="AF1947">
        <v>2.2919999999999998</v>
      </c>
      <c r="AG1947">
        <v>2.2919999999999998</v>
      </c>
      <c r="AH1947">
        <v>2.2919999999999998</v>
      </c>
    </row>
    <row r="1948" spans="1:34" x14ac:dyDescent="0.25">
      <c r="A1948" t="s">
        <v>397</v>
      </c>
      <c r="C1948">
        <v>13.172000000000001</v>
      </c>
      <c r="D1948">
        <v>11.436</v>
      </c>
      <c r="E1948">
        <v>8.51</v>
      </c>
      <c r="F1948">
        <v>11.018000000000001</v>
      </c>
      <c r="G1948">
        <v>5.9139999999999997</v>
      </c>
      <c r="H1948">
        <v>6.6349999999999998</v>
      </c>
      <c r="I1948">
        <v>7.343</v>
      </c>
      <c r="J1948">
        <v>8.0269999999999992</v>
      </c>
      <c r="K1948">
        <v>8.6750000000000007</v>
      </c>
      <c r="L1948">
        <v>9.2759999999999998</v>
      </c>
      <c r="M1948">
        <v>9.8190000000000008</v>
      </c>
      <c r="N1948">
        <v>10.295</v>
      </c>
      <c r="O1948">
        <v>10.696</v>
      </c>
      <c r="P1948">
        <v>11.016</v>
      </c>
      <c r="Q1948">
        <v>11.247999999999999</v>
      </c>
      <c r="R1948">
        <v>11.388999999999999</v>
      </c>
      <c r="S1948">
        <v>11.436</v>
      </c>
      <c r="T1948">
        <v>11.436</v>
      </c>
      <c r="U1948">
        <v>11.436</v>
      </c>
      <c r="V1948">
        <v>11.436</v>
      </c>
      <c r="W1948">
        <v>11.436</v>
      </c>
      <c r="X1948">
        <v>11.436</v>
      </c>
      <c r="Y1948">
        <v>11.436</v>
      </c>
      <c r="Z1948">
        <v>11.436</v>
      </c>
      <c r="AA1948">
        <v>11.436</v>
      </c>
      <c r="AB1948">
        <v>11.436</v>
      </c>
      <c r="AC1948">
        <v>11.436</v>
      </c>
      <c r="AD1948">
        <v>11.436</v>
      </c>
      <c r="AE1948">
        <v>11.436</v>
      </c>
      <c r="AF1948">
        <v>11.436</v>
      </c>
      <c r="AG1948">
        <v>11.436</v>
      </c>
      <c r="AH1948">
        <v>11.436</v>
      </c>
    </row>
    <row r="1949" spans="1:34" x14ac:dyDescent="0.25">
      <c r="A1949" t="s">
        <v>344</v>
      </c>
    </row>
    <row r="1950" spans="1:34" x14ac:dyDescent="0.25">
      <c r="A1950" t="s">
        <v>343</v>
      </c>
      <c r="C1950">
        <v>49.338999999999999</v>
      </c>
      <c r="D1950">
        <v>50.451999999999998</v>
      </c>
      <c r="E1950">
        <v>50.512999999999998</v>
      </c>
      <c r="F1950">
        <v>55.753</v>
      </c>
      <c r="G1950">
        <v>54.414999999999999</v>
      </c>
      <c r="H1950">
        <v>53.198</v>
      </c>
      <c r="I1950">
        <v>53.832000000000001</v>
      </c>
      <c r="J1950">
        <v>54.408000000000001</v>
      </c>
      <c r="K1950">
        <v>54.454000000000001</v>
      </c>
      <c r="L1950">
        <v>54.023000000000003</v>
      </c>
      <c r="M1950">
        <v>52.942</v>
      </c>
      <c r="N1950">
        <v>52.241</v>
      </c>
      <c r="O1950">
        <v>51.715000000000003</v>
      </c>
      <c r="P1950">
        <v>50.936</v>
      </c>
      <c r="Q1950">
        <v>50.143999999999998</v>
      </c>
      <c r="R1950">
        <v>49.65</v>
      </c>
      <c r="S1950">
        <v>49.447000000000003</v>
      </c>
      <c r="T1950">
        <v>49.067999999999998</v>
      </c>
      <c r="U1950">
        <v>48.49</v>
      </c>
      <c r="V1950">
        <v>48.009</v>
      </c>
      <c r="W1950">
        <v>47.457999999999998</v>
      </c>
      <c r="X1950">
        <v>47.088000000000001</v>
      </c>
      <c r="Y1950">
        <v>46.72</v>
      </c>
      <c r="Z1950">
        <v>46.25</v>
      </c>
      <c r="AA1950">
        <v>45.606000000000002</v>
      </c>
      <c r="AB1950">
        <v>45.097000000000001</v>
      </c>
      <c r="AC1950">
        <v>44.776000000000003</v>
      </c>
      <c r="AD1950">
        <v>44.334000000000003</v>
      </c>
      <c r="AE1950">
        <v>43.975999999999999</v>
      </c>
      <c r="AF1950">
        <v>43.606000000000002</v>
      </c>
      <c r="AG1950">
        <v>43.177999999999997</v>
      </c>
      <c r="AH1950">
        <v>42.811</v>
      </c>
    </row>
    <row r="1951" spans="1:34" x14ac:dyDescent="0.25">
      <c r="A1951" t="s">
        <v>342</v>
      </c>
      <c r="C1951">
        <v>43.634</v>
      </c>
      <c r="D1951">
        <v>46.177</v>
      </c>
      <c r="E1951">
        <v>49.137999999999998</v>
      </c>
      <c r="F1951">
        <v>53.752000000000002</v>
      </c>
      <c r="G1951">
        <v>55.040999999999997</v>
      </c>
      <c r="H1951">
        <v>59.947000000000003</v>
      </c>
      <c r="I1951">
        <v>65.917000000000002</v>
      </c>
      <c r="J1951">
        <v>72.322999999999993</v>
      </c>
      <c r="K1951">
        <v>78.462999999999994</v>
      </c>
      <c r="L1951">
        <v>83.581000000000003</v>
      </c>
      <c r="M1951">
        <v>85.685000000000002</v>
      </c>
      <c r="N1951">
        <v>87.561999999999998</v>
      </c>
      <c r="O1951">
        <v>89.177999999999997</v>
      </c>
      <c r="P1951">
        <v>90.296999999999997</v>
      </c>
      <c r="Q1951">
        <v>90.906000000000006</v>
      </c>
      <c r="R1951">
        <v>91.894999999999996</v>
      </c>
      <c r="S1951">
        <v>93.397999999999996</v>
      </c>
      <c r="T1951">
        <v>95.075000000000003</v>
      </c>
      <c r="U1951">
        <v>96.186000000000007</v>
      </c>
      <c r="V1951">
        <v>96.828000000000003</v>
      </c>
      <c r="W1951">
        <v>98.606999999999999</v>
      </c>
      <c r="X1951">
        <v>99.483000000000004</v>
      </c>
      <c r="Y1951">
        <v>100.423</v>
      </c>
      <c r="Z1951">
        <v>101.271</v>
      </c>
      <c r="AA1951">
        <v>101.68600000000001</v>
      </c>
      <c r="AB1951">
        <v>101.69</v>
      </c>
      <c r="AC1951">
        <v>102.291</v>
      </c>
      <c r="AD1951">
        <v>102.694</v>
      </c>
      <c r="AE1951">
        <v>102.99299999999999</v>
      </c>
      <c r="AF1951">
        <v>103.142</v>
      </c>
      <c r="AG1951">
        <v>102.967</v>
      </c>
      <c r="AH1951">
        <v>102.465</v>
      </c>
    </row>
    <row r="1952" spans="1:34" x14ac:dyDescent="0.25">
      <c r="A1952" t="s">
        <v>341</v>
      </c>
      <c r="C1952">
        <v>206.37200000000001</v>
      </c>
      <c r="D1952">
        <v>184.08799999999999</v>
      </c>
      <c r="E1952">
        <v>179.95400000000001</v>
      </c>
      <c r="F1952">
        <v>182.18700000000001</v>
      </c>
      <c r="G1952">
        <v>161.77699999999999</v>
      </c>
      <c r="H1952">
        <v>157.887</v>
      </c>
      <c r="I1952">
        <v>156.935</v>
      </c>
      <c r="J1952">
        <v>156.16300000000001</v>
      </c>
      <c r="K1952">
        <v>154.66499999999999</v>
      </c>
      <c r="L1952">
        <v>151.904</v>
      </c>
      <c r="M1952">
        <v>145.55699999999999</v>
      </c>
      <c r="N1952">
        <v>139.25399999999999</v>
      </c>
      <c r="O1952">
        <v>133.16800000000001</v>
      </c>
      <c r="P1952">
        <v>126.85599999999999</v>
      </c>
      <c r="Q1952">
        <v>120.39700000000001</v>
      </c>
      <c r="R1952">
        <v>114.27200000000001</v>
      </c>
      <c r="S1952">
        <v>108.619</v>
      </c>
      <c r="T1952">
        <v>102.85599999999999</v>
      </c>
      <c r="U1952">
        <v>97.043000000000006</v>
      </c>
      <c r="V1952">
        <v>91.578999999999994</v>
      </c>
      <c r="W1952">
        <v>88.474999999999994</v>
      </c>
      <c r="X1952">
        <v>85.992000000000004</v>
      </c>
      <c r="Y1952">
        <v>83.575000000000003</v>
      </c>
      <c r="Z1952">
        <v>80.876999999999995</v>
      </c>
      <c r="AA1952">
        <v>77.924999999999997</v>
      </c>
      <c r="AB1952">
        <v>74.972999999999999</v>
      </c>
      <c r="AC1952">
        <v>72.730999999999995</v>
      </c>
      <c r="AD1952">
        <v>70.444000000000003</v>
      </c>
      <c r="AE1952">
        <v>68.22</v>
      </c>
      <c r="AF1952">
        <v>66.043999999999997</v>
      </c>
      <c r="AG1952">
        <v>63.854999999999997</v>
      </c>
      <c r="AH1952">
        <v>61.758000000000003</v>
      </c>
    </row>
    <row r="1953" spans="1:34" x14ac:dyDescent="0.25">
      <c r="A1953" t="s">
        <v>396</v>
      </c>
      <c r="C1953">
        <v>2.89</v>
      </c>
      <c r="D1953">
        <v>2.996</v>
      </c>
      <c r="E1953">
        <v>2.931</v>
      </c>
      <c r="F1953">
        <v>2.8319999999999999</v>
      </c>
      <c r="G1953">
        <v>2.9209999999999998</v>
      </c>
      <c r="H1953">
        <v>2.9260000000000002</v>
      </c>
      <c r="I1953">
        <v>2.9319999999999999</v>
      </c>
      <c r="J1953">
        <v>2.9369999999999998</v>
      </c>
      <c r="K1953">
        <v>2.9409999999999998</v>
      </c>
      <c r="L1953">
        <v>2.9449999999999998</v>
      </c>
      <c r="M1953">
        <v>2.9489999999999998</v>
      </c>
      <c r="N1953">
        <v>2.952</v>
      </c>
      <c r="O1953">
        <v>2.9540000000000002</v>
      </c>
      <c r="P1953">
        <v>2.9550000000000001</v>
      </c>
      <c r="Q1953">
        <v>2.9550000000000001</v>
      </c>
      <c r="R1953">
        <v>2.9550000000000001</v>
      </c>
      <c r="S1953">
        <v>2.9540000000000002</v>
      </c>
      <c r="T1953">
        <v>2.952</v>
      </c>
      <c r="U1953">
        <v>2.95</v>
      </c>
      <c r="V1953">
        <v>2.9489999999999998</v>
      </c>
      <c r="W1953">
        <v>2.948</v>
      </c>
      <c r="X1953">
        <v>2.9470000000000001</v>
      </c>
      <c r="Y1953">
        <v>2.9460000000000002</v>
      </c>
      <c r="Z1953">
        <v>2.9449999999999998</v>
      </c>
      <c r="AA1953">
        <v>2.944</v>
      </c>
      <c r="AB1953">
        <v>2.9430000000000001</v>
      </c>
      <c r="AC1953">
        <v>2.9430000000000001</v>
      </c>
      <c r="AD1953">
        <v>2.9420000000000002</v>
      </c>
      <c r="AE1953">
        <v>2.9420000000000002</v>
      </c>
      <c r="AF1953">
        <v>2.9409999999999998</v>
      </c>
      <c r="AG1953">
        <v>2.9409999999999998</v>
      </c>
      <c r="AH1953">
        <v>2.94</v>
      </c>
    </row>
    <row r="1954" spans="1:34" x14ac:dyDescent="0.25">
      <c r="A1954" t="s">
        <v>340</v>
      </c>
      <c r="C1954">
        <v>0.14899999999999999</v>
      </c>
      <c r="D1954">
        <v>0.106</v>
      </c>
      <c r="E1954">
        <v>0.152</v>
      </c>
      <c r="F1954">
        <v>0.17199999999999999</v>
      </c>
      <c r="G1954">
        <v>0.15</v>
      </c>
      <c r="H1954">
        <v>0.14399999999999999</v>
      </c>
      <c r="I1954">
        <v>0.13900000000000001</v>
      </c>
      <c r="J1954">
        <v>0.13300000000000001</v>
      </c>
      <c r="K1954">
        <v>0.128</v>
      </c>
      <c r="L1954">
        <v>0.123</v>
      </c>
      <c r="M1954">
        <v>0.11899999999999999</v>
      </c>
      <c r="N1954">
        <v>0.115</v>
      </c>
      <c r="O1954">
        <v>0.112</v>
      </c>
      <c r="P1954">
        <v>0.109</v>
      </c>
      <c r="Q1954">
        <v>0.107</v>
      </c>
      <c r="R1954">
        <v>0.106</v>
      </c>
      <c r="S1954">
        <v>0.106</v>
      </c>
      <c r="T1954">
        <v>0.106</v>
      </c>
      <c r="U1954">
        <v>0.106</v>
      </c>
      <c r="V1954">
        <v>0.106</v>
      </c>
      <c r="W1954">
        <v>0.106</v>
      </c>
      <c r="X1954">
        <v>0.106</v>
      </c>
      <c r="Y1954">
        <v>0.106</v>
      </c>
      <c r="Z1954">
        <v>0.106</v>
      </c>
      <c r="AA1954">
        <v>0.106</v>
      </c>
      <c r="AB1954">
        <v>0.106</v>
      </c>
      <c r="AC1954">
        <v>0.106</v>
      </c>
      <c r="AD1954">
        <v>0.106</v>
      </c>
      <c r="AE1954">
        <v>0.106</v>
      </c>
      <c r="AF1954">
        <v>0.106</v>
      </c>
      <c r="AG1954">
        <v>0.106</v>
      </c>
      <c r="AH1954">
        <v>0.106</v>
      </c>
    </row>
    <row r="1955" spans="1:34" x14ac:dyDescent="0.25">
      <c r="A1955" t="s">
        <v>339</v>
      </c>
      <c r="C1955">
        <v>38.948999999999998</v>
      </c>
      <c r="D1955">
        <v>39.070999999999998</v>
      </c>
      <c r="E1955">
        <v>40.22</v>
      </c>
      <c r="F1955">
        <v>40.878999999999998</v>
      </c>
      <c r="G1955">
        <v>47.558999999999997</v>
      </c>
      <c r="H1955">
        <v>46.517000000000003</v>
      </c>
      <c r="I1955">
        <v>47.781999999999996</v>
      </c>
      <c r="J1955">
        <v>47.122999999999998</v>
      </c>
      <c r="K1955">
        <v>45.781999999999996</v>
      </c>
      <c r="L1955">
        <v>43.908999999999999</v>
      </c>
      <c r="M1955">
        <v>43.384999999999998</v>
      </c>
      <c r="N1955">
        <v>42.753999999999998</v>
      </c>
      <c r="O1955">
        <v>42.006</v>
      </c>
      <c r="P1955">
        <v>41.149000000000001</v>
      </c>
      <c r="Q1955">
        <v>40.170999999999999</v>
      </c>
      <c r="R1955">
        <v>39.305999999999997</v>
      </c>
      <c r="S1955">
        <v>38.731000000000002</v>
      </c>
      <c r="T1955">
        <v>38.084000000000003</v>
      </c>
      <c r="U1955">
        <v>37.365000000000002</v>
      </c>
      <c r="V1955">
        <v>36.674999999999997</v>
      </c>
      <c r="W1955">
        <v>36.340000000000003</v>
      </c>
      <c r="X1955">
        <v>36.116</v>
      </c>
      <c r="Y1955">
        <v>35.792000000000002</v>
      </c>
      <c r="Z1955">
        <v>35.548000000000002</v>
      </c>
      <c r="AA1955">
        <v>34.877000000000002</v>
      </c>
      <c r="AB1955">
        <v>34.384</v>
      </c>
      <c r="AC1955">
        <v>34.024999999999999</v>
      </c>
      <c r="AD1955">
        <v>33.356000000000002</v>
      </c>
      <c r="AE1955">
        <v>32.984999999999999</v>
      </c>
      <c r="AF1955">
        <v>32.362000000000002</v>
      </c>
      <c r="AG1955">
        <v>31.724</v>
      </c>
      <c r="AH1955">
        <v>31.12</v>
      </c>
    </row>
    <row r="1956" spans="1:34" x14ac:dyDescent="0.25">
      <c r="A1956" t="s">
        <v>386</v>
      </c>
      <c r="C1956">
        <v>83.644000000000005</v>
      </c>
      <c r="D1956">
        <v>53.686</v>
      </c>
      <c r="E1956">
        <v>72.159000000000006</v>
      </c>
      <c r="F1956">
        <v>65.12</v>
      </c>
      <c r="G1956">
        <v>37.134999999999998</v>
      </c>
      <c r="H1956">
        <v>40.436999999999998</v>
      </c>
      <c r="I1956">
        <v>44.73</v>
      </c>
      <c r="J1956">
        <v>49.418999999999997</v>
      </c>
      <c r="K1956">
        <v>54.104999999999997</v>
      </c>
      <c r="L1956">
        <v>58.112000000000002</v>
      </c>
      <c r="M1956">
        <v>59.8</v>
      </c>
      <c r="N1956">
        <v>61.218000000000004</v>
      </c>
      <c r="O1956">
        <v>62.331000000000003</v>
      </c>
      <c r="P1956">
        <v>62.859000000000002</v>
      </c>
      <c r="Q1956">
        <v>62.851999999999997</v>
      </c>
      <c r="R1956">
        <v>62.503</v>
      </c>
      <c r="S1956">
        <v>61.93</v>
      </c>
      <c r="T1956">
        <v>60.966000000000001</v>
      </c>
      <c r="U1956">
        <v>59.773000000000003</v>
      </c>
      <c r="V1956">
        <v>58.570999999999998</v>
      </c>
      <c r="W1956">
        <v>58.128999999999998</v>
      </c>
      <c r="X1956">
        <v>57.982999999999997</v>
      </c>
      <c r="Y1956">
        <v>57.732999999999997</v>
      </c>
      <c r="Z1956">
        <v>57.103999999999999</v>
      </c>
      <c r="AA1956">
        <v>56.097000000000001</v>
      </c>
      <c r="AB1956">
        <v>54.88</v>
      </c>
      <c r="AC1956">
        <v>54.244</v>
      </c>
      <c r="AD1956">
        <v>53.457000000000001</v>
      </c>
      <c r="AE1956">
        <v>52.634</v>
      </c>
      <c r="AF1956">
        <v>51.79</v>
      </c>
      <c r="AG1956">
        <v>50.783999999999999</v>
      </c>
      <c r="AH1956">
        <v>49.804000000000002</v>
      </c>
    </row>
    <row r="1957" spans="1:34" x14ac:dyDescent="0.25">
      <c r="A1957" t="s">
        <v>397</v>
      </c>
      <c r="C1957">
        <v>13.172000000000001</v>
      </c>
      <c r="D1957">
        <v>11.436</v>
      </c>
      <c r="E1957">
        <v>8.51</v>
      </c>
      <c r="F1957">
        <v>11.018000000000001</v>
      </c>
      <c r="G1957">
        <v>5.9139999999999997</v>
      </c>
      <c r="H1957">
        <v>6.6349999999999998</v>
      </c>
      <c r="I1957">
        <v>7.343</v>
      </c>
      <c r="J1957">
        <v>8.0269999999999992</v>
      </c>
      <c r="K1957">
        <v>8.6750000000000007</v>
      </c>
      <c r="L1957">
        <v>9.2759999999999998</v>
      </c>
      <c r="M1957">
        <v>9.8190000000000008</v>
      </c>
      <c r="N1957">
        <v>10.295</v>
      </c>
      <c r="O1957">
        <v>10.696</v>
      </c>
      <c r="P1957">
        <v>11.016</v>
      </c>
      <c r="Q1957">
        <v>11.247999999999999</v>
      </c>
      <c r="R1957">
        <v>11.388999999999999</v>
      </c>
      <c r="S1957">
        <v>11.436</v>
      </c>
      <c r="T1957">
        <v>11.436</v>
      </c>
      <c r="U1957">
        <v>11.436</v>
      </c>
      <c r="V1957">
        <v>11.436</v>
      </c>
      <c r="W1957">
        <v>11.436</v>
      </c>
      <c r="X1957">
        <v>11.436</v>
      </c>
      <c r="Y1957">
        <v>11.436</v>
      </c>
      <c r="Z1957">
        <v>11.436</v>
      </c>
      <c r="AA1957">
        <v>11.436</v>
      </c>
      <c r="AB1957">
        <v>11.436</v>
      </c>
      <c r="AC1957">
        <v>11.436</v>
      </c>
      <c r="AD1957">
        <v>11.436</v>
      </c>
      <c r="AE1957">
        <v>11.436</v>
      </c>
      <c r="AF1957">
        <v>11.436</v>
      </c>
      <c r="AG1957">
        <v>11.436</v>
      </c>
      <c r="AH1957">
        <v>11.436</v>
      </c>
    </row>
    <row r="1958" spans="1:34" x14ac:dyDescent="0.25">
      <c r="A1958" t="s">
        <v>411</v>
      </c>
      <c r="C1958">
        <v>221.10499999999999</v>
      </c>
      <c r="D1958">
        <v>222.12299999999999</v>
      </c>
      <c r="E1958">
        <v>224.96100000000001</v>
      </c>
      <c r="F1958">
        <v>235.75800000000001</v>
      </c>
      <c r="G1958">
        <v>223.999</v>
      </c>
      <c r="H1958">
        <v>219.67699999999999</v>
      </c>
      <c r="I1958">
        <v>221.40199999999999</v>
      </c>
      <c r="J1958">
        <v>223.69800000000001</v>
      </c>
      <c r="K1958">
        <v>224.99299999999999</v>
      </c>
      <c r="L1958">
        <v>223.26900000000001</v>
      </c>
      <c r="M1958">
        <v>213.227</v>
      </c>
      <c r="N1958">
        <v>203.947</v>
      </c>
      <c r="O1958">
        <v>195.39400000000001</v>
      </c>
      <c r="P1958">
        <v>186.31800000000001</v>
      </c>
      <c r="Q1958">
        <v>177.428</v>
      </c>
      <c r="R1958">
        <v>169.31399999999999</v>
      </c>
      <c r="S1958">
        <v>162.036</v>
      </c>
      <c r="T1958">
        <v>154.267</v>
      </c>
      <c r="U1958">
        <v>146.07</v>
      </c>
      <c r="V1958">
        <v>138.38900000000001</v>
      </c>
      <c r="W1958">
        <v>135.49100000000001</v>
      </c>
      <c r="X1958">
        <v>133.495</v>
      </c>
      <c r="Y1958">
        <v>131.386</v>
      </c>
      <c r="Z1958">
        <v>128.50200000000001</v>
      </c>
      <c r="AA1958">
        <v>124.863</v>
      </c>
      <c r="AB1958">
        <v>120.88200000000001</v>
      </c>
      <c r="AC1958">
        <v>118.496</v>
      </c>
      <c r="AD1958">
        <v>115.845</v>
      </c>
      <c r="AE1958">
        <v>113.221</v>
      </c>
      <c r="AF1958">
        <v>110.66</v>
      </c>
      <c r="AG1958">
        <v>107.852</v>
      </c>
      <c r="AH1958">
        <v>105.188</v>
      </c>
    </row>
    <row r="1959" spans="1:34" x14ac:dyDescent="0.25">
      <c r="A1959" t="s">
        <v>337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25">
      <c r="A1960" t="s">
        <v>286</v>
      </c>
      <c r="C1960">
        <v>659.255</v>
      </c>
      <c r="D1960">
        <v>610.13699999999994</v>
      </c>
      <c r="E1960">
        <v>628.53800000000001</v>
      </c>
      <c r="F1960">
        <v>647.471</v>
      </c>
      <c r="G1960">
        <v>588.91099999999994</v>
      </c>
      <c r="H1960">
        <v>587.36800000000005</v>
      </c>
      <c r="I1960">
        <v>601.01300000000003</v>
      </c>
      <c r="J1960">
        <v>614.23099999999999</v>
      </c>
      <c r="K1960">
        <v>624.20600000000002</v>
      </c>
      <c r="L1960">
        <v>627.14400000000001</v>
      </c>
      <c r="M1960">
        <v>613.48299999999995</v>
      </c>
      <c r="N1960">
        <v>600.33699999999999</v>
      </c>
      <c r="O1960">
        <v>587.55399999999997</v>
      </c>
      <c r="P1960">
        <v>572.49699999999996</v>
      </c>
      <c r="Q1960">
        <v>556.20899999999995</v>
      </c>
      <c r="R1960">
        <v>541.39</v>
      </c>
      <c r="S1960">
        <v>528.65700000000004</v>
      </c>
      <c r="T1960">
        <v>514.80999999999995</v>
      </c>
      <c r="U1960">
        <v>499.41899999999998</v>
      </c>
      <c r="V1960">
        <v>484.54300000000001</v>
      </c>
      <c r="W1960">
        <v>478.988</v>
      </c>
      <c r="X1960">
        <v>474.64600000000002</v>
      </c>
      <c r="Y1960">
        <v>470.11799999999999</v>
      </c>
      <c r="Z1960">
        <v>464.03899999999999</v>
      </c>
      <c r="AA1960">
        <v>455.54</v>
      </c>
      <c r="AB1960">
        <v>446.39</v>
      </c>
      <c r="AC1960">
        <v>441.04899999999998</v>
      </c>
      <c r="AD1960">
        <v>434.61500000000001</v>
      </c>
      <c r="AE1960">
        <v>428.51299999999998</v>
      </c>
      <c r="AF1960">
        <v>422.08800000000002</v>
      </c>
      <c r="AG1960">
        <v>414.84300000000002</v>
      </c>
      <c r="AH1960">
        <v>407.62900000000002</v>
      </c>
    </row>
    <row r="1962" spans="1:34" x14ac:dyDescent="0.25">
      <c r="A1962" t="s">
        <v>336</v>
      </c>
    </row>
    <row r="1964" spans="1:34" x14ac:dyDescent="0.25">
      <c r="A1964" t="s">
        <v>335</v>
      </c>
    </row>
    <row r="1965" spans="1:34" x14ac:dyDescent="0.25">
      <c r="A1965" t="s">
        <v>325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25">
      <c r="A1966" t="s">
        <v>334</v>
      </c>
      <c r="C1966">
        <v>1.9</v>
      </c>
      <c r="D1966">
        <v>2.1</v>
      </c>
      <c r="E1966">
        <v>2.2000000000000002</v>
      </c>
      <c r="F1966">
        <v>2.2000000000000002</v>
      </c>
      <c r="G1966">
        <v>2.1</v>
      </c>
      <c r="H1966">
        <v>2.1</v>
      </c>
      <c r="I1966">
        <v>2.1</v>
      </c>
      <c r="J1966">
        <v>2.1</v>
      </c>
      <c r="K1966">
        <v>2.1</v>
      </c>
      <c r="L1966">
        <v>2.1</v>
      </c>
      <c r="M1966">
        <v>2.1</v>
      </c>
      <c r="N1966">
        <v>2.1</v>
      </c>
      <c r="O1966">
        <v>2.1</v>
      </c>
      <c r="P1966">
        <v>2.1</v>
      </c>
      <c r="Q1966">
        <v>2.1</v>
      </c>
      <c r="R1966">
        <v>2.1</v>
      </c>
      <c r="S1966">
        <v>2.1</v>
      </c>
      <c r="T1966">
        <v>2.1</v>
      </c>
      <c r="U1966">
        <v>2.1</v>
      </c>
      <c r="V1966">
        <v>2.1</v>
      </c>
      <c r="W1966">
        <v>2.1</v>
      </c>
      <c r="X1966">
        <v>2.1</v>
      </c>
      <c r="Y1966">
        <v>2.1</v>
      </c>
      <c r="Z1966">
        <v>2.1</v>
      </c>
      <c r="AA1966">
        <v>2.1</v>
      </c>
      <c r="AB1966">
        <v>2.1</v>
      </c>
      <c r="AC1966">
        <v>2.1</v>
      </c>
      <c r="AD1966">
        <v>2.1</v>
      </c>
      <c r="AE1966">
        <v>2.1</v>
      </c>
      <c r="AF1966">
        <v>2.1</v>
      </c>
      <c r="AG1966">
        <v>2.1</v>
      </c>
      <c r="AH1966">
        <v>2.1</v>
      </c>
    </row>
    <row r="1967" spans="1:34" x14ac:dyDescent="0.25">
      <c r="A1967" t="s">
        <v>333</v>
      </c>
      <c r="C1967">
        <v>0.4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</row>
    <row r="1968" spans="1:34" x14ac:dyDescent="0.25">
      <c r="A1968" t="s">
        <v>332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25">
      <c r="A1969" t="s">
        <v>331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25">
      <c r="A1970" t="s">
        <v>330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25">
      <c r="A1971" t="s">
        <v>288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</row>
    <row r="1972" spans="1:34" x14ac:dyDescent="0.25">
      <c r="A1972" t="s">
        <v>287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</row>
    <row r="1973" spans="1:34" x14ac:dyDescent="0.25">
      <c r="A1973" t="s">
        <v>286</v>
      </c>
      <c r="C1973">
        <v>2.2000000000000002</v>
      </c>
      <c r="D1973">
        <v>2.1</v>
      </c>
      <c r="E1973">
        <v>2.2000000000000002</v>
      </c>
      <c r="F1973">
        <v>2.2000000000000002</v>
      </c>
      <c r="G1973">
        <v>2.1</v>
      </c>
      <c r="H1973">
        <v>2.1</v>
      </c>
      <c r="I1973">
        <v>2.1</v>
      </c>
      <c r="J1973">
        <v>2.1</v>
      </c>
      <c r="K1973">
        <v>2.1</v>
      </c>
      <c r="L1973">
        <v>2.1</v>
      </c>
      <c r="M1973">
        <v>2.1</v>
      </c>
      <c r="N1973">
        <v>2.1</v>
      </c>
      <c r="O1973">
        <v>2.1</v>
      </c>
      <c r="P1973">
        <v>2.1</v>
      </c>
      <c r="Q1973">
        <v>2.1</v>
      </c>
      <c r="R1973">
        <v>2.1</v>
      </c>
      <c r="S1973">
        <v>2.1</v>
      </c>
      <c r="T1973">
        <v>2.1</v>
      </c>
      <c r="U1973">
        <v>2.1</v>
      </c>
      <c r="V1973">
        <v>2.1</v>
      </c>
      <c r="W1973">
        <v>2.1</v>
      </c>
      <c r="X1973">
        <v>2.1</v>
      </c>
      <c r="Y1973">
        <v>2.1</v>
      </c>
      <c r="Z1973">
        <v>2.1</v>
      </c>
      <c r="AA1973">
        <v>2.1</v>
      </c>
      <c r="AB1973">
        <v>2.1</v>
      </c>
      <c r="AC1973">
        <v>2.1</v>
      </c>
      <c r="AD1973">
        <v>2.1</v>
      </c>
      <c r="AE1973">
        <v>2.1</v>
      </c>
      <c r="AF1973">
        <v>2.1</v>
      </c>
      <c r="AG1973">
        <v>2.1</v>
      </c>
      <c r="AH1973">
        <v>2.1</v>
      </c>
    </row>
    <row r="1976" spans="1:34" x14ac:dyDescent="0.25">
      <c r="A1976" t="s">
        <v>328</v>
      </c>
    </row>
    <row r="1977" spans="1:34" x14ac:dyDescent="0.25">
      <c r="A1977" t="s">
        <v>294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25">
      <c r="A1978" t="s">
        <v>293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</row>
    <row r="1979" spans="1:34" x14ac:dyDescent="0.25">
      <c r="A1979" t="s">
        <v>326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25">
      <c r="A1980" t="s">
        <v>291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25">
      <c r="A1981" t="s">
        <v>290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</row>
    <row r="1982" spans="1:34" x14ac:dyDescent="0.25">
      <c r="A1982" t="s">
        <v>325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25">
      <c r="A1983" t="s">
        <v>288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25">
      <c r="A1984" t="s">
        <v>324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25">
      <c r="A1985" t="s">
        <v>323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25">
      <c r="A1986" t="s">
        <v>322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</row>
    <row r="1987" spans="1:34" x14ac:dyDescent="0.25">
      <c r="A1987" t="s">
        <v>327</v>
      </c>
    </row>
    <row r="1988" spans="1:34" x14ac:dyDescent="0.25">
      <c r="A1988" t="s">
        <v>294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</row>
    <row r="1989" spans="1:34" x14ac:dyDescent="0.25">
      <c r="A1989" t="s">
        <v>293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25">
      <c r="A1990" t="s">
        <v>326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25">
      <c r="A1991" t="s">
        <v>291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</row>
    <row r="1992" spans="1:34" x14ac:dyDescent="0.25">
      <c r="A1992" t="s">
        <v>290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25">
      <c r="A1993" t="s">
        <v>325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</row>
    <row r="1994" spans="1:34" x14ac:dyDescent="0.25">
      <c r="A1994" t="s">
        <v>288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</row>
    <row r="1995" spans="1:34" x14ac:dyDescent="0.25">
      <c r="A1995" t="s">
        <v>324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25">
      <c r="A1996" t="s">
        <v>323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</row>
    <row r="1997" spans="1:34" x14ac:dyDescent="0.25">
      <c r="A1997" t="s">
        <v>322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9" spans="1:34" x14ac:dyDescent="0.25">
      <c r="A1999" t="s">
        <v>321</v>
      </c>
      <c r="C1999">
        <v>4.5</v>
      </c>
      <c r="D1999">
        <v>4.4000000000000004</v>
      </c>
      <c r="E1999">
        <v>4.3</v>
      </c>
      <c r="F1999">
        <v>4.5999999999999996</v>
      </c>
      <c r="G1999">
        <v>4.4000000000000004</v>
      </c>
      <c r="H1999">
        <v>4.3</v>
      </c>
      <c r="I1999">
        <v>4.2</v>
      </c>
      <c r="J1999">
        <v>4.2</v>
      </c>
      <c r="K1999">
        <v>4.2</v>
      </c>
      <c r="L1999">
        <v>4.3</v>
      </c>
      <c r="M1999">
        <v>4.3</v>
      </c>
      <c r="N1999">
        <v>4.3</v>
      </c>
      <c r="O1999">
        <v>4.3</v>
      </c>
      <c r="P1999">
        <v>4.3</v>
      </c>
      <c r="Q1999">
        <v>4.4000000000000004</v>
      </c>
      <c r="R1999">
        <v>4.4000000000000004</v>
      </c>
      <c r="S1999">
        <v>4.5</v>
      </c>
      <c r="T1999">
        <v>4.5</v>
      </c>
      <c r="U1999">
        <v>4.5</v>
      </c>
      <c r="V1999">
        <v>4.5999999999999996</v>
      </c>
      <c r="W1999">
        <v>4.5999999999999996</v>
      </c>
      <c r="X1999">
        <v>4.7</v>
      </c>
      <c r="Y1999">
        <v>4.7</v>
      </c>
      <c r="Z1999">
        <v>4.7</v>
      </c>
      <c r="AA1999">
        <v>4.7</v>
      </c>
      <c r="AB1999">
        <v>4.7</v>
      </c>
      <c r="AC1999">
        <v>4.7</v>
      </c>
      <c r="AD1999">
        <v>4.7</v>
      </c>
      <c r="AE1999">
        <v>4.8</v>
      </c>
      <c r="AF1999">
        <v>4.8</v>
      </c>
      <c r="AG1999">
        <v>4.8</v>
      </c>
      <c r="AH1999">
        <v>4.8</v>
      </c>
    </row>
    <row r="2000" spans="1:34" x14ac:dyDescent="0.25">
      <c r="A2000" t="s">
        <v>320</v>
      </c>
      <c r="C2000">
        <v>2.4</v>
      </c>
      <c r="D2000">
        <v>2.4</v>
      </c>
      <c r="E2000">
        <v>2.6</v>
      </c>
      <c r="F2000">
        <v>2.6</v>
      </c>
      <c r="G2000">
        <v>2.6</v>
      </c>
      <c r="H2000">
        <v>2.6</v>
      </c>
      <c r="I2000">
        <v>2.8</v>
      </c>
      <c r="J2000">
        <v>2.8</v>
      </c>
      <c r="K2000">
        <v>2.8</v>
      </c>
      <c r="L2000">
        <v>2.8</v>
      </c>
      <c r="M2000">
        <v>2.8</v>
      </c>
      <c r="N2000">
        <v>2.8</v>
      </c>
      <c r="O2000">
        <v>2.8</v>
      </c>
      <c r="P2000">
        <v>2.8</v>
      </c>
      <c r="Q2000">
        <v>2.8</v>
      </c>
      <c r="R2000">
        <v>2.8</v>
      </c>
      <c r="S2000">
        <v>2.8</v>
      </c>
      <c r="T2000">
        <v>2.8</v>
      </c>
      <c r="U2000">
        <v>2.8</v>
      </c>
      <c r="V2000">
        <v>2.8</v>
      </c>
      <c r="W2000">
        <v>2.8</v>
      </c>
      <c r="X2000">
        <v>2.8</v>
      </c>
      <c r="Y2000">
        <v>2.8</v>
      </c>
      <c r="Z2000">
        <v>2.8</v>
      </c>
      <c r="AA2000">
        <v>2.8</v>
      </c>
      <c r="AB2000">
        <v>2.8</v>
      </c>
      <c r="AC2000">
        <v>2.8</v>
      </c>
      <c r="AD2000">
        <v>2.8</v>
      </c>
      <c r="AE2000">
        <v>2.8</v>
      </c>
      <c r="AF2000">
        <v>2.8</v>
      </c>
      <c r="AG2000">
        <v>2.8</v>
      </c>
      <c r="AH2000">
        <v>2.8</v>
      </c>
    </row>
    <row r="2001" spans="1:34" x14ac:dyDescent="0.25">
      <c r="A2001" t="s">
        <v>319</v>
      </c>
      <c r="C2001">
        <v>3</v>
      </c>
      <c r="D2001">
        <v>3</v>
      </c>
      <c r="E2001">
        <v>2.9</v>
      </c>
      <c r="F2001">
        <v>3.1</v>
      </c>
      <c r="G2001">
        <v>3</v>
      </c>
      <c r="H2001">
        <v>2.9</v>
      </c>
      <c r="I2001">
        <v>2.7</v>
      </c>
      <c r="J2001">
        <v>2.7</v>
      </c>
      <c r="K2001">
        <v>2.7</v>
      </c>
      <c r="L2001">
        <v>2.7</v>
      </c>
      <c r="M2001">
        <v>2.7</v>
      </c>
      <c r="N2001">
        <v>2.8</v>
      </c>
      <c r="O2001">
        <v>2.8</v>
      </c>
      <c r="P2001">
        <v>2.8</v>
      </c>
      <c r="Q2001">
        <v>2.8</v>
      </c>
      <c r="R2001">
        <v>2.8</v>
      </c>
      <c r="S2001">
        <v>2.9</v>
      </c>
      <c r="T2001">
        <v>2.9</v>
      </c>
      <c r="U2001">
        <v>2.9</v>
      </c>
      <c r="V2001">
        <v>3</v>
      </c>
      <c r="W2001">
        <v>3</v>
      </c>
      <c r="X2001">
        <v>3</v>
      </c>
      <c r="Y2001">
        <v>3</v>
      </c>
      <c r="Z2001">
        <v>3.1</v>
      </c>
      <c r="AA2001">
        <v>3.1</v>
      </c>
      <c r="AB2001">
        <v>3.1</v>
      </c>
      <c r="AC2001">
        <v>3.1</v>
      </c>
      <c r="AD2001">
        <v>3.1</v>
      </c>
      <c r="AE2001">
        <v>3.1</v>
      </c>
      <c r="AF2001">
        <v>3.1</v>
      </c>
      <c r="AG2001">
        <v>3.1</v>
      </c>
      <c r="AH2001">
        <v>3.1</v>
      </c>
    </row>
    <row r="2002" spans="1:34" x14ac:dyDescent="0.25">
      <c r="A2002" t="s">
        <v>318</v>
      </c>
      <c r="C2002">
        <v>3</v>
      </c>
      <c r="D2002">
        <v>3</v>
      </c>
      <c r="E2002">
        <v>2.9</v>
      </c>
      <c r="F2002">
        <v>3.1</v>
      </c>
      <c r="G2002">
        <v>3</v>
      </c>
      <c r="H2002">
        <v>2.9</v>
      </c>
      <c r="I2002">
        <v>2.7</v>
      </c>
      <c r="J2002">
        <v>2.7</v>
      </c>
      <c r="K2002">
        <v>2.7</v>
      </c>
      <c r="L2002">
        <v>2.7</v>
      </c>
      <c r="M2002">
        <v>2.7</v>
      </c>
      <c r="N2002">
        <v>2.8</v>
      </c>
      <c r="O2002">
        <v>2.8</v>
      </c>
      <c r="P2002">
        <v>2.8</v>
      </c>
      <c r="Q2002">
        <v>2.8</v>
      </c>
      <c r="R2002">
        <v>2.8</v>
      </c>
      <c r="S2002">
        <v>2.9</v>
      </c>
      <c r="T2002">
        <v>2.9</v>
      </c>
      <c r="U2002">
        <v>2.9</v>
      </c>
      <c r="V2002">
        <v>3</v>
      </c>
      <c r="W2002">
        <v>3</v>
      </c>
      <c r="X2002">
        <v>3</v>
      </c>
      <c r="Y2002">
        <v>3</v>
      </c>
      <c r="Z2002">
        <v>3.1</v>
      </c>
      <c r="AA2002">
        <v>3.1</v>
      </c>
      <c r="AB2002">
        <v>3.1</v>
      </c>
      <c r="AC2002">
        <v>3.1</v>
      </c>
      <c r="AD2002">
        <v>3.1</v>
      </c>
      <c r="AE2002">
        <v>3.1</v>
      </c>
      <c r="AF2002">
        <v>3.1</v>
      </c>
      <c r="AG2002">
        <v>3.1</v>
      </c>
      <c r="AH2002">
        <v>3.1</v>
      </c>
    </row>
    <row r="2003" spans="1:34" x14ac:dyDescent="0.25">
      <c r="A2003" t="s">
        <v>317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5" spans="1:34" x14ac:dyDescent="0.25">
      <c r="A2005" t="s">
        <v>316</v>
      </c>
    </row>
    <row r="2006" spans="1:34" x14ac:dyDescent="0.25">
      <c r="A2006" t="s">
        <v>315</v>
      </c>
    </row>
    <row r="2007" spans="1:34" x14ac:dyDescent="0.25">
      <c r="A2007" t="s">
        <v>314</v>
      </c>
      <c r="C2007">
        <v>8.3000000000000007</v>
      </c>
      <c r="D2007">
        <v>8.3000000000000007</v>
      </c>
      <c r="E2007">
        <v>8.3000000000000007</v>
      </c>
      <c r="F2007">
        <v>8.3000000000000007</v>
      </c>
      <c r="G2007">
        <v>8.3000000000000007</v>
      </c>
      <c r="H2007">
        <v>8.3000000000000007</v>
      </c>
      <c r="I2007">
        <v>8.3000000000000007</v>
      </c>
      <c r="J2007">
        <v>8.3000000000000007</v>
      </c>
      <c r="K2007">
        <v>8.3000000000000007</v>
      </c>
      <c r="L2007">
        <v>8.3000000000000007</v>
      </c>
      <c r="M2007">
        <v>8.3000000000000007</v>
      </c>
      <c r="N2007">
        <v>8.3000000000000007</v>
      </c>
      <c r="O2007">
        <v>8.3000000000000007</v>
      </c>
      <c r="P2007">
        <v>8.3000000000000007</v>
      </c>
      <c r="Q2007">
        <v>8.3000000000000007</v>
      </c>
      <c r="R2007">
        <v>8.3000000000000007</v>
      </c>
      <c r="S2007">
        <v>8.3000000000000007</v>
      </c>
      <c r="T2007">
        <v>8.3000000000000007</v>
      </c>
      <c r="U2007">
        <v>8.3000000000000007</v>
      </c>
      <c r="V2007">
        <v>8.3000000000000007</v>
      </c>
      <c r="W2007">
        <v>8.3000000000000007</v>
      </c>
      <c r="X2007">
        <v>8.3000000000000007</v>
      </c>
      <c r="Y2007">
        <v>8.3000000000000007</v>
      </c>
      <c r="Z2007">
        <v>8.3000000000000007</v>
      </c>
      <c r="AA2007">
        <v>8.3000000000000007</v>
      </c>
      <c r="AB2007">
        <v>8.3000000000000007</v>
      </c>
      <c r="AC2007">
        <v>8.3000000000000007</v>
      </c>
      <c r="AD2007">
        <v>8.3000000000000007</v>
      </c>
      <c r="AE2007">
        <v>8.3000000000000007</v>
      </c>
      <c r="AF2007">
        <v>8.3000000000000007</v>
      </c>
      <c r="AG2007">
        <v>8.3000000000000007</v>
      </c>
      <c r="AH2007">
        <v>8.3000000000000007</v>
      </c>
    </row>
    <row r="2008" spans="1:34" x14ac:dyDescent="0.25">
      <c r="A2008" t="s">
        <v>313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25">
      <c r="A2009" t="s">
        <v>312</v>
      </c>
      <c r="C2009">
        <v>67.599999999999994</v>
      </c>
      <c r="D2009">
        <v>67.599999999999994</v>
      </c>
      <c r="E2009">
        <v>67.599999999999994</v>
      </c>
      <c r="F2009">
        <v>67.599999999999994</v>
      </c>
      <c r="G2009">
        <v>67.599999999999994</v>
      </c>
      <c r="H2009">
        <v>67.599999999999994</v>
      </c>
      <c r="I2009">
        <v>67.599999999999994</v>
      </c>
      <c r="J2009">
        <v>67.599999999999994</v>
      </c>
      <c r="K2009">
        <v>67.599999999999994</v>
      </c>
      <c r="L2009">
        <v>67.599999999999994</v>
      </c>
      <c r="M2009">
        <v>67.599999999999994</v>
      </c>
      <c r="N2009">
        <v>67.599999999999994</v>
      </c>
      <c r="O2009">
        <v>67.599999999999994</v>
      </c>
      <c r="P2009">
        <v>67.599999999999994</v>
      </c>
      <c r="Q2009">
        <v>67.599999999999994</v>
      </c>
      <c r="R2009">
        <v>67.599999999999994</v>
      </c>
      <c r="S2009">
        <v>67.599999999999994</v>
      </c>
      <c r="T2009">
        <v>67.599999999999994</v>
      </c>
      <c r="U2009">
        <v>67.599999999999994</v>
      </c>
      <c r="V2009">
        <v>67.599999999999994</v>
      </c>
      <c r="W2009">
        <v>67.599999999999994</v>
      </c>
      <c r="X2009">
        <v>67.599999999999994</v>
      </c>
      <c r="Y2009">
        <v>67.599999999999994</v>
      </c>
      <c r="Z2009">
        <v>67.599999999999994</v>
      </c>
      <c r="AA2009">
        <v>67.599999999999994</v>
      </c>
      <c r="AB2009">
        <v>67.599999999999994</v>
      </c>
      <c r="AC2009">
        <v>67.599999999999994</v>
      </c>
      <c r="AD2009">
        <v>67.599999999999994</v>
      </c>
      <c r="AE2009">
        <v>67.599999999999994</v>
      </c>
      <c r="AF2009">
        <v>67.599999999999994</v>
      </c>
      <c r="AG2009">
        <v>67.599999999999994</v>
      </c>
      <c r="AH2009">
        <v>67.599999999999994</v>
      </c>
    </row>
    <row r="2010" spans="1:34" x14ac:dyDescent="0.25">
      <c r="A2010" t="s">
        <v>311</v>
      </c>
      <c r="C2010">
        <v>0</v>
      </c>
      <c r="D2010">
        <v>4.5</v>
      </c>
      <c r="E2010">
        <v>4.5</v>
      </c>
      <c r="F2010">
        <v>4.5</v>
      </c>
      <c r="G2010">
        <v>4.5</v>
      </c>
      <c r="H2010">
        <v>4.5</v>
      </c>
      <c r="I2010">
        <v>24.6</v>
      </c>
      <c r="J2010">
        <v>24.6</v>
      </c>
      <c r="K2010">
        <v>24.6</v>
      </c>
      <c r="L2010">
        <v>24.6</v>
      </c>
      <c r="M2010">
        <v>24.6</v>
      </c>
      <c r="N2010">
        <v>24.6</v>
      </c>
      <c r="O2010">
        <v>24.6</v>
      </c>
      <c r="P2010">
        <v>24.6</v>
      </c>
      <c r="Q2010">
        <v>24.6</v>
      </c>
      <c r="R2010">
        <v>24.6</v>
      </c>
      <c r="S2010">
        <v>24.6</v>
      </c>
      <c r="T2010">
        <v>24.6</v>
      </c>
      <c r="U2010">
        <v>24.6</v>
      </c>
      <c r="V2010">
        <v>24.6</v>
      </c>
      <c r="W2010">
        <v>24.6</v>
      </c>
      <c r="X2010">
        <v>24.6</v>
      </c>
      <c r="Y2010">
        <v>24.6</v>
      </c>
      <c r="Z2010">
        <v>24.6</v>
      </c>
      <c r="AA2010">
        <v>24.6</v>
      </c>
      <c r="AB2010">
        <v>24.6</v>
      </c>
      <c r="AC2010">
        <v>24.6</v>
      </c>
      <c r="AD2010">
        <v>24.6</v>
      </c>
      <c r="AE2010">
        <v>24.6</v>
      </c>
      <c r="AF2010">
        <v>24.6</v>
      </c>
      <c r="AG2010">
        <v>24.6</v>
      </c>
      <c r="AH2010">
        <v>24.6</v>
      </c>
    </row>
    <row r="2011" spans="1:34" x14ac:dyDescent="0.25">
      <c r="A2011" t="s">
        <v>286</v>
      </c>
      <c r="C2011">
        <v>75.900000000000006</v>
      </c>
      <c r="D2011">
        <v>80.400000000000006</v>
      </c>
      <c r="E2011">
        <v>80.400000000000006</v>
      </c>
      <c r="F2011">
        <v>80.400000000000006</v>
      </c>
      <c r="G2011">
        <v>80.400000000000006</v>
      </c>
      <c r="H2011">
        <v>80.400000000000006</v>
      </c>
      <c r="I2011">
        <v>100.5</v>
      </c>
      <c r="J2011">
        <v>100.5</v>
      </c>
      <c r="K2011">
        <v>100.5</v>
      </c>
      <c r="L2011">
        <v>100.5</v>
      </c>
      <c r="M2011">
        <v>100.5</v>
      </c>
      <c r="N2011">
        <v>100.5</v>
      </c>
      <c r="O2011">
        <v>100.5</v>
      </c>
      <c r="P2011">
        <v>100.5</v>
      </c>
      <c r="Q2011">
        <v>100.5</v>
      </c>
      <c r="R2011">
        <v>100.5</v>
      </c>
      <c r="S2011">
        <v>100.5</v>
      </c>
      <c r="T2011">
        <v>100.5</v>
      </c>
      <c r="U2011">
        <v>100.5</v>
      </c>
      <c r="V2011">
        <v>100.5</v>
      </c>
      <c r="W2011">
        <v>100.5</v>
      </c>
      <c r="X2011">
        <v>100.5</v>
      </c>
      <c r="Y2011">
        <v>100.5</v>
      </c>
      <c r="Z2011">
        <v>100.5</v>
      </c>
      <c r="AA2011">
        <v>100.5</v>
      </c>
      <c r="AB2011">
        <v>100.5</v>
      </c>
      <c r="AC2011">
        <v>100.5</v>
      </c>
      <c r="AD2011">
        <v>100.5</v>
      </c>
      <c r="AE2011">
        <v>100.5</v>
      </c>
      <c r="AF2011">
        <v>100.5</v>
      </c>
      <c r="AG2011">
        <v>100.5</v>
      </c>
      <c r="AH2011">
        <v>100.5</v>
      </c>
    </row>
    <row r="2012" spans="1:34" x14ac:dyDescent="0.25">
      <c r="A2012" t="s">
        <v>310</v>
      </c>
    </row>
    <row r="2013" spans="1:34" x14ac:dyDescent="0.25">
      <c r="A2013" t="s">
        <v>309</v>
      </c>
      <c r="C2013">
        <v>61.7</v>
      </c>
      <c r="D2013">
        <v>63.2</v>
      </c>
      <c r="E2013">
        <v>61.5</v>
      </c>
      <c r="F2013">
        <v>61.5</v>
      </c>
      <c r="G2013">
        <v>61.5</v>
      </c>
      <c r="H2013">
        <v>61.5</v>
      </c>
      <c r="I2013">
        <v>61.5</v>
      </c>
      <c r="J2013">
        <v>61.5</v>
      </c>
      <c r="K2013">
        <v>61.5</v>
      </c>
      <c r="L2013">
        <v>61.5</v>
      </c>
      <c r="M2013">
        <v>61.5</v>
      </c>
      <c r="N2013">
        <v>61.5</v>
      </c>
      <c r="O2013">
        <v>61.5</v>
      </c>
      <c r="P2013">
        <v>61.5</v>
      </c>
      <c r="Q2013">
        <v>61.5</v>
      </c>
      <c r="R2013">
        <v>61.5</v>
      </c>
      <c r="S2013">
        <v>61.5</v>
      </c>
      <c r="T2013">
        <v>61.5</v>
      </c>
      <c r="U2013">
        <v>61.5</v>
      </c>
      <c r="V2013">
        <v>61.5</v>
      </c>
      <c r="W2013">
        <v>61.5</v>
      </c>
      <c r="X2013">
        <v>61.5</v>
      </c>
      <c r="Y2013">
        <v>61.5</v>
      </c>
      <c r="Z2013">
        <v>61.5</v>
      </c>
      <c r="AA2013">
        <v>61.5</v>
      </c>
      <c r="AB2013">
        <v>61.5</v>
      </c>
      <c r="AC2013">
        <v>61.5</v>
      </c>
      <c r="AD2013">
        <v>61.5</v>
      </c>
      <c r="AE2013">
        <v>61.5</v>
      </c>
      <c r="AF2013">
        <v>61.5</v>
      </c>
      <c r="AG2013">
        <v>61.5</v>
      </c>
      <c r="AH2013">
        <v>61.5</v>
      </c>
    </row>
    <row r="2014" spans="1:34" x14ac:dyDescent="0.25">
      <c r="A2014" t="s">
        <v>308</v>
      </c>
      <c r="C2014">
        <v>15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25">
      <c r="A2015" t="s">
        <v>307</v>
      </c>
      <c r="C2015">
        <v>149.19999999999999</v>
      </c>
      <c r="D2015">
        <v>162.19999999999999</v>
      </c>
      <c r="E2015">
        <v>149.1</v>
      </c>
      <c r="F2015">
        <v>149.1</v>
      </c>
      <c r="G2015">
        <v>149.1</v>
      </c>
      <c r="H2015">
        <v>149.1</v>
      </c>
      <c r="I2015">
        <v>149.1</v>
      </c>
      <c r="J2015">
        <v>149.1</v>
      </c>
      <c r="K2015">
        <v>149.1</v>
      </c>
      <c r="L2015">
        <v>149.1</v>
      </c>
      <c r="M2015">
        <v>149.1</v>
      </c>
      <c r="N2015">
        <v>149.1</v>
      </c>
      <c r="O2015">
        <v>149.1</v>
      </c>
      <c r="P2015">
        <v>149.1</v>
      </c>
      <c r="Q2015">
        <v>149.1</v>
      </c>
      <c r="R2015">
        <v>149.1</v>
      </c>
      <c r="S2015">
        <v>149.1</v>
      </c>
      <c r="T2015">
        <v>149.1</v>
      </c>
      <c r="U2015">
        <v>149.1</v>
      </c>
      <c r="V2015">
        <v>149.1</v>
      </c>
      <c r="W2015">
        <v>149.1</v>
      </c>
      <c r="X2015">
        <v>149.1</v>
      </c>
      <c r="Y2015">
        <v>149.1</v>
      </c>
      <c r="Z2015">
        <v>149.1</v>
      </c>
      <c r="AA2015">
        <v>149.1</v>
      </c>
      <c r="AB2015">
        <v>149.1</v>
      </c>
      <c r="AC2015">
        <v>149.1</v>
      </c>
      <c r="AD2015">
        <v>149.1</v>
      </c>
      <c r="AE2015">
        <v>149.1</v>
      </c>
      <c r="AF2015">
        <v>149.1</v>
      </c>
      <c r="AG2015">
        <v>149.1</v>
      </c>
      <c r="AH2015">
        <v>149.1</v>
      </c>
    </row>
    <row r="2016" spans="1:34" x14ac:dyDescent="0.25">
      <c r="A2016" t="s">
        <v>306</v>
      </c>
      <c r="C2016">
        <v>0.3</v>
      </c>
      <c r="D2016">
        <v>4.7</v>
      </c>
      <c r="E2016">
        <v>11.3</v>
      </c>
      <c r="F2016">
        <v>11.3</v>
      </c>
      <c r="G2016">
        <v>11.3</v>
      </c>
      <c r="H2016">
        <v>11.3</v>
      </c>
      <c r="I2016">
        <v>127.5</v>
      </c>
      <c r="J2016">
        <v>127.5</v>
      </c>
      <c r="K2016">
        <v>127.5</v>
      </c>
      <c r="L2016">
        <v>127.5</v>
      </c>
      <c r="M2016">
        <v>127.5</v>
      </c>
      <c r="N2016">
        <v>127.5</v>
      </c>
      <c r="O2016">
        <v>127.5</v>
      </c>
      <c r="P2016">
        <v>127.5</v>
      </c>
      <c r="Q2016">
        <v>127.5</v>
      </c>
      <c r="R2016">
        <v>127.5</v>
      </c>
      <c r="S2016">
        <v>127.5</v>
      </c>
      <c r="T2016">
        <v>127.5</v>
      </c>
      <c r="U2016">
        <v>127.5</v>
      </c>
      <c r="V2016">
        <v>127.5</v>
      </c>
      <c r="W2016">
        <v>127.5</v>
      </c>
      <c r="X2016">
        <v>127.5</v>
      </c>
      <c r="Y2016">
        <v>127.5</v>
      </c>
      <c r="Z2016">
        <v>127.5</v>
      </c>
      <c r="AA2016">
        <v>127.5</v>
      </c>
      <c r="AB2016">
        <v>127.5</v>
      </c>
      <c r="AC2016">
        <v>127.5</v>
      </c>
      <c r="AD2016">
        <v>127.5</v>
      </c>
      <c r="AE2016">
        <v>127.5</v>
      </c>
      <c r="AF2016">
        <v>127.5</v>
      </c>
      <c r="AG2016">
        <v>127.5</v>
      </c>
      <c r="AH2016">
        <v>127.5</v>
      </c>
    </row>
    <row r="2017" spans="1:34" x14ac:dyDescent="0.25">
      <c r="A2017" t="s">
        <v>286</v>
      </c>
      <c r="C2017">
        <v>226.2</v>
      </c>
      <c r="D2017">
        <v>230.1</v>
      </c>
      <c r="E2017">
        <v>221.9</v>
      </c>
      <c r="F2017">
        <v>221.9</v>
      </c>
      <c r="G2017">
        <v>221.9</v>
      </c>
      <c r="H2017">
        <v>221.9</v>
      </c>
      <c r="I2017">
        <v>338.1</v>
      </c>
      <c r="J2017">
        <v>338.1</v>
      </c>
      <c r="K2017">
        <v>338.1</v>
      </c>
      <c r="L2017">
        <v>338.1</v>
      </c>
      <c r="M2017">
        <v>338.1</v>
      </c>
      <c r="N2017">
        <v>338.1</v>
      </c>
      <c r="O2017">
        <v>338.1</v>
      </c>
      <c r="P2017">
        <v>338.1</v>
      </c>
      <c r="Q2017">
        <v>338.1</v>
      </c>
      <c r="R2017">
        <v>338.1</v>
      </c>
      <c r="S2017">
        <v>338.1</v>
      </c>
      <c r="T2017">
        <v>338.1</v>
      </c>
      <c r="U2017">
        <v>338.1</v>
      </c>
      <c r="V2017">
        <v>338.1</v>
      </c>
      <c r="W2017">
        <v>338.1</v>
      </c>
      <c r="X2017">
        <v>338.1</v>
      </c>
      <c r="Y2017">
        <v>338.1</v>
      </c>
      <c r="Z2017">
        <v>338.1</v>
      </c>
      <c r="AA2017">
        <v>338.1</v>
      </c>
      <c r="AB2017">
        <v>338.1</v>
      </c>
      <c r="AC2017">
        <v>338.1</v>
      </c>
      <c r="AD2017">
        <v>338.1</v>
      </c>
      <c r="AE2017">
        <v>338.1</v>
      </c>
      <c r="AF2017">
        <v>338.1</v>
      </c>
      <c r="AG2017">
        <v>338.1</v>
      </c>
      <c r="AH2017">
        <v>338.1</v>
      </c>
    </row>
    <row r="2019" spans="1:34" x14ac:dyDescent="0.25">
      <c r="A2019" t="s">
        <v>305</v>
      </c>
      <c r="C2019">
        <v>190.4</v>
      </c>
      <c r="D2019">
        <v>195.2</v>
      </c>
      <c r="E2019">
        <v>181.5</v>
      </c>
      <c r="F2019">
        <v>182.6</v>
      </c>
      <c r="G2019">
        <v>187.7</v>
      </c>
      <c r="H2019">
        <v>187.5</v>
      </c>
      <c r="I2019">
        <v>312.3</v>
      </c>
      <c r="J2019">
        <v>311.89999999999998</v>
      </c>
      <c r="K2019">
        <v>311.5</v>
      </c>
      <c r="L2019">
        <v>311.10000000000002</v>
      </c>
      <c r="M2019">
        <v>310.8</v>
      </c>
      <c r="N2019">
        <v>310.5</v>
      </c>
      <c r="O2019">
        <v>310.3</v>
      </c>
      <c r="P2019">
        <v>310.10000000000002</v>
      </c>
      <c r="Q2019">
        <v>310</v>
      </c>
      <c r="R2019">
        <v>309.89999999999998</v>
      </c>
      <c r="S2019">
        <v>309.89999999999998</v>
      </c>
      <c r="T2019">
        <v>309.89999999999998</v>
      </c>
      <c r="U2019">
        <v>309.89999999999998</v>
      </c>
      <c r="V2019">
        <v>309.89999999999998</v>
      </c>
      <c r="W2019">
        <v>309.89999999999998</v>
      </c>
      <c r="X2019">
        <v>309.89999999999998</v>
      </c>
      <c r="Y2019">
        <v>309.89999999999998</v>
      </c>
      <c r="Z2019">
        <v>309.89999999999998</v>
      </c>
      <c r="AA2019">
        <v>309.89999999999998</v>
      </c>
      <c r="AB2019">
        <v>309.89999999999998</v>
      </c>
      <c r="AC2019">
        <v>309.89999999999998</v>
      </c>
      <c r="AD2019">
        <v>309.89999999999998</v>
      </c>
      <c r="AE2019">
        <v>309.89999999999998</v>
      </c>
      <c r="AF2019">
        <v>309.89999999999998</v>
      </c>
      <c r="AG2019">
        <v>309.89999999999998</v>
      </c>
      <c r="AH2019">
        <v>309.89999999999998</v>
      </c>
    </row>
    <row r="2020" spans="1:34" x14ac:dyDescent="0.25">
      <c r="A2020" t="s">
        <v>304</v>
      </c>
      <c r="C2020">
        <v>34.799999999999997</v>
      </c>
      <c r="D2020">
        <v>30.7</v>
      </c>
      <c r="E2020">
        <v>32.1</v>
      </c>
      <c r="F2020">
        <v>32.1</v>
      </c>
      <c r="G2020">
        <v>32.1</v>
      </c>
      <c r="H2020">
        <v>32.1</v>
      </c>
      <c r="I2020">
        <v>32.1</v>
      </c>
      <c r="J2020">
        <v>32.1</v>
      </c>
      <c r="K2020">
        <v>32.1</v>
      </c>
      <c r="L2020">
        <v>32.1</v>
      </c>
      <c r="M2020">
        <v>32.1</v>
      </c>
      <c r="N2020">
        <v>32.1</v>
      </c>
      <c r="O2020">
        <v>32.1</v>
      </c>
      <c r="P2020">
        <v>32.1</v>
      </c>
      <c r="Q2020">
        <v>32.1</v>
      </c>
      <c r="R2020">
        <v>32.1</v>
      </c>
      <c r="S2020">
        <v>32.1</v>
      </c>
      <c r="T2020">
        <v>32.1</v>
      </c>
      <c r="U2020">
        <v>32.1</v>
      </c>
      <c r="V2020">
        <v>32.1</v>
      </c>
      <c r="W2020">
        <v>32.1</v>
      </c>
      <c r="X2020">
        <v>32.1</v>
      </c>
      <c r="Y2020">
        <v>32.1</v>
      </c>
      <c r="Z2020">
        <v>32.1</v>
      </c>
      <c r="AA2020">
        <v>32.1</v>
      </c>
      <c r="AB2020">
        <v>32.1</v>
      </c>
      <c r="AC2020">
        <v>32.1</v>
      </c>
      <c r="AD2020">
        <v>32.1</v>
      </c>
      <c r="AE2020">
        <v>32.1</v>
      </c>
      <c r="AF2020">
        <v>32.1</v>
      </c>
      <c r="AG2020">
        <v>32.1</v>
      </c>
      <c r="AH2020">
        <v>32.1</v>
      </c>
    </row>
    <row r="2022" spans="1:34" x14ac:dyDescent="0.25">
      <c r="A2022" t="s">
        <v>303</v>
      </c>
    </row>
    <row r="2023" spans="1:34" x14ac:dyDescent="0.25">
      <c r="A2023" t="s">
        <v>302</v>
      </c>
      <c r="C2023">
        <v>1.2</v>
      </c>
      <c r="D2023">
        <v>1.3</v>
      </c>
      <c r="E2023">
        <v>1.3</v>
      </c>
      <c r="F2023">
        <v>1.3</v>
      </c>
      <c r="G2023">
        <v>1.3</v>
      </c>
      <c r="H2023">
        <v>1.3</v>
      </c>
      <c r="I2023">
        <v>1.3</v>
      </c>
      <c r="J2023">
        <v>1.3</v>
      </c>
      <c r="K2023">
        <v>1.3</v>
      </c>
      <c r="L2023">
        <v>1.3</v>
      </c>
      <c r="M2023">
        <v>1.3</v>
      </c>
      <c r="N2023">
        <v>1.3</v>
      </c>
      <c r="O2023">
        <v>1.3</v>
      </c>
      <c r="P2023">
        <v>1.3</v>
      </c>
      <c r="Q2023">
        <v>1.3</v>
      </c>
      <c r="R2023">
        <v>1.3</v>
      </c>
      <c r="S2023">
        <v>1.3</v>
      </c>
      <c r="T2023">
        <v>1.3</v>
      </c>
      <c r="U2023">
        <v>1.3</v>
      </c>
      <c r="V2023">
        <v>1.3</v>
      </c>
      <c r="W2023">
        <v>1.3</v>
      </c>
      <c r="X2023">
        <v>1.3</v>
      </c>
      <c r="Y2023">
        <v>1.3</v>
      </c>
      <c r="Z2023">
        <v>1.3</v>
      </c>
      <c r="AA2023">
        <v>1.3</v>
      </c>
      <c r="AB2023">
        <v>1.3</v>
      </c>
      <c r="AC2023">
        <v>1.3</v>
      </c>
      <c r="AD2023">
        <v>1.3</v>
      </c>
      <c r="AE2023">
        <v>1.3</v>
      </c>
      <c r="AF2023">
        <v>1.3</v>
      </c>
      <c r="AG2023">
        <v>1.3</v>
      </c>
      <c r="AH2023">
        <v>1.3</v>
      </c>
    </row>
    <row r="2024" spans="1:34" x14ac:dyDescent="0.25">
      <c r="A2024" t="s">
        <v>301</v>
      </c>
      <c r="C2024">
        <v>0.4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25">
      <c r="A2025" t="s">
        <v>300</v>
      </c>
      <c r="C2025">
        <v>4</v>
      </c>
      <c r="D2025">
        <v>4.4000000000000004</v>
      </c>
      <c r="E2025">
        <v>4.4000000000000004</v>
      </c>
      <c r="F2025">
        <v>4.4000000000000004</v>
      </c>
      <c r="G2025">
        <v>4.4000000000000004</v>
      </c>
      <c r="H2025">
        <v>4.4000000000000004</v>
      </c>
      <c r="I2025">
        <v>4.4000000000000004</v>
      </c>
      <c r="J2025">
        <v>4.4000000000000004</v>
      </c>
      <c r="K2025">
        <v>4.4000000000000004</v>
      </c>
      <c r="L2025">
        <v>4.4000000000000004</v>
      </c>
      <c r="M2025">
        <v>4.4000000000000004</v>
      </c>
      <c r="N2025">
        <v>4.4000000000000004</v>
      </c>
      <c r="O2025">
        <v>4.4000000000000004</v>
      </c>
      <c r="P2025">
        <v>4.4000000000000004</v>
      </c>
      <c r="Q2025">
        <v>4.4000000000000004</v>
      </c>
      <c r="R2025">
        <v>4.4000000000000004</v>
      </c>
      <c r="S2025">
        <v>4.4000000000000004</v>
      </c>
      <c r="T2025">
        <v>4.4000000000000004</v>
      </c>
      <c r="U2025">
        <v>4.4000000000000004</v>
      </c>
      <c r="V2025">
        <v>4.4000000000000004</v>
      </c>
      <c r="W2025">
        <v>4.4000000000000004</v>
      </c>
      <c r="X2025">
        <v>4.4000000000000004</v>
      </c>
      <c r="Y2025">
        <v>4.4000000000000004</v>
      </c>
      <c r="Z2025">
        <v>4.4000000000000004</v>
      </c>
      <c r="AA2025">
        <v>4.4000000000000004</v>
      </c>
      <c r="AB2025">
        <v>4.4000000000000004</v>
      </c>
      <c r="AC2025">
        <v>4.4000000000000004</v>
      </c>
      <c r="AD2025">
        <v>4.4000000000000004</v>
      </c>
      <c r="AE2025">
        <v>4.4000000000000004</v>
      </c>
      <c r="AF2025">
        <v>4.4000000000000004</v>
      </c>
      <c r="AG2025">
        <v>4.4000000000000004</v>
      </c>
      <c r="AH2025">
        <v>4.4000000000000004</v>
      </c>
    </row>
    <row r="2026" spans="1:34" x14ac:dyDescent="0.25">
      <c r="A2026" t="s">
        <v>299</v>
      </c>
      <c r="C2026">
        <v>0</v>
      </c>
      <c r="D2026">
        <v>0</v>
      </c>
      <c r="E2026">
        <v>0.1</v>
      </c>
      <c r="F2026">
        <v>0.1</v>
      </c>
      <c r="G2026">
        <v>0.1</v>
      </c>
      <c r="H2026">
        <v>0.1</v>
      </c>
      <c r="I2026">
        <v>1.8</v>
      </c>
      <c r="J2026">
        <v>1.8</v>
      </c>
      <c r="K2026">
        <v>1.8</v>
      </c>
      <c r="L2026">
        <v>1.8</v>
      </c>
      <c r="M2026">
        <v>1.8</v>
      </c>
      <c r="N2026">
        <v>1.8</v>
      </c>
      <c r="O2026">
        <v>1.8</v>
      </c>
      <c r="P2026">
        <v>1.8</v>
      </c>
      <c r="Q2026">
        <v>1.8</v>
      </c>
      <c r="R2026">
        <v>1.8</v>
      </c>
      <c r="S2026">
        <v>1.8</v>
      </c>
      <c r="T2026">
        <v>1.8</v>
      </c>
      <c r="U2026">
        <v>1.8</v>
      </c>
      <c r="V2026">
        <v>1.8</v>
      </c>
      <c r="W2026">
        <v>1.8</v>
      </c>
      <c r="X2026">
        <v>1.8</v>
      </c>
      <c r="Y2026">
        <v>1.8</v>
      </c>
      <c r="Z2026">
        <v>1.8</v>
      </c>
      <c r="AA2026">
        <v>1.8</v>
      </c>
      <c r="AB2026">
        <v>1.8</v>
      </c>
      <c r="AC2026">
        <v>1.8</v>
      </c>
      <c r="AD2026">
        <v>1.8</v>
      </c>
      <c r="AE2026">
        <v>1.8</v>
      </c>
      <c r="AF2026">
        <v>1.8</v>
      </c>
      <c r="AG2026">
        <v>1.8</v>
      </c>
      <c r="AH2026">
        <v>1.8</v>
      </c>
    </row>
    <row r="2027" spans="1:34" x14ac:dyDescent="0.25">
      <c r="A2027" t="s">
        <v>286</v>
      </c>
      <c r="C2027">
        <v>5.6</v>
      </c>
      <c r="D2027">
        <v>5.7</v>
      </c>
      <c r="E2027">
        <v>5.8</v>
      </c>
      <c r="F2027">
        <v>5.8</v>
      </c>
      <c r="G2027">
        <v>5.8</v>
      </c>
      <c r="H2027">
        <v>5.8</v>
      </c>
      <c r="I2027">
        <v>7.5</v>
      </c>
      <c r="J2027">
        <v>7.5</v>
      </c>
      <c r="K2027">
        <v>7.5</v>
      </c>
      <c r="L2027">
        <v>7.5</v>
      </c>
      <c r="M2027">
        <v>7.5</v>
      </c>
      <c r="N2027">
        <v>7.5</v>
      </c>
      <c r="O2027">
        <v>7.5</v>
      </c>
      <c r="P2027">
        <v>7.5</v>
      </c>
      <c r="Q2027">
        <v>7.5</v>
      </c>
      <c r="R2027">
        <v>7.5</v>
      </c>
      <c r="S2027">
        <v>7.5</v>
      </c>
      <c r="T2027">
        <v>7.5</v>
      </c>
      <c r="U2027">
        <v>7.5</v>
      </c>
      <c r="V2027">
        <v>7.5</v>
      </c>
      <c r="W2027">
        <v>7.5</v>
      </c>
      <c r="X2027">
        <v>7.5</v>
      </c>
      <c r="Y2027">
        <v>7.5</v>
      </c>
      <c r="Z2027">
        <v>7.5</v>
      </c>
      <c r="AA2027">
        <v>7.5</v>
      </c>
      <c r="AB2027">
        <v>7.5</v>
      </c>
      <c r="AC2027">
        <v>7.5</v>
      </c>
      <c r="AD2027">
        <v>7.5</v>
      </c>
      <c r="AE2027">
        <v>7.5</v>
      </c>
      <c r="AF2027">
        <v>7.5</v>
      </c>
      <c r="AG2027">
        <v>7.5</v>
      </c>
      <c r="AH2027">
        <v>7.5</v>
      </c>
    </row>
    <row r="2029" spans="1:34" x14ac:dyDescent="0.25">
      <c r="A2029" t="s">
        <v>410</v>
      </c>
    </row>
    <row r="2030" spans="1:34" x14ac:dyDescent="0.25">
      <c r="A2030" t="s">
        <v>409</v>
      </c>
      <c r="C2030">
        <v>3.7999999999999999E-2</v>
      </c>
      <c r="D2030">
        <v>3.7999999999999999E-2</v>
      </c>
      <c r="E2030">
        <v>3.9E-2</v>
      </c>
      <c r="F2030">
        <v>4.2999999999999997E-2</v>
      </c>
      <c r="G2030">
        <v>0.04</v>
      </c>
      <c r="H2030">
        <v>3.9E-2</v>
      </c>
      <c r="I2030">
        <v>3.9E-2</v>
      </c>
      <c r="J2030">
        <v>0.04</v>
      </c>
      <c r="K2030">
        <v>0.04</v>
      </c>
      <c r="L2030">
        <v>0.04</v>
      </c>
      <c r="M2030">
        <v>4.1000000000000002E-2</v>
      </c>
      <c r="N2030">
        <v>4.1000000000000002E-2</v>
      </c>
      <c r="O2030">
        <v>4.2000000000000003E-2</v>
      </c>
      <c r="P2030">
        <v>4.2000000000000003E-2</v>
      </c>
      <c r="Q2030">
        <v>4.2999999999999997E-2</v>
      </c>
      <c r="R2030">
        <v>4.2999999999999997E-2</v>
      </c>
      <c r="S2030">
        <v>4.3999999999999997E-2</v>
      </c>
      <c r="T2030">
        <v>4.4999999999999998E-2</v>
      </c>
      <c r="U2030">
        <v>4.5999999999999999E-2</v>
      </c>
      <c r="V2030">
        <v>4.5999999999999999E-2</v>
      </c>
      <c r="W2030">
        <v>4.7E-2</v>
      </c>
      <c r="X2030">
        <v>4.7E-2</v>
      </c>
      <c r="Y2030">
        <v>4.8000000000000001E-2</v>
      </c>
      <c r="Z2030">
        <v>4.9000000000000002E-2</v>
      </c>
      <c r="AA2030">
        <v>4.9000000000000002E-2</v>
      </c>
      <c r="AB2030">
        <v>0.05</v>
      </c>
      <c r="AC2030">
        <v>5.0999999999999997E-2</v>
      </c>
      <c r="AD2030">
        <v>5.1999999999999998E-2</v>
      </c>
      <c r="AE2030">
        <v>5.1999999999999998E-2</v>
      </c>
      <c r="AF2030">
        <v>5.2999999999999999E-2</v>
      </c>
      <c r="AG2030">
        <v>5.2999999999999999E-2</v>
      </c>
      <c r="AH2030">
        <v>5.3999999999999999E-2</v>
      </c>
    </row>
    <row r="2031" spans="1:34" x14ac:dyDescent="0.25">
      <c r="A2031" t="s">
        <v>408</v>
      </c>
      <c r="C2031">
        <v>1.4E-2</v>
      </c>
      <c r="D2031">
        <v>1.2999999999999999E-2</v>
      </c>
      <c r="E2031">
        <v>1.4E-2</v>
      </c>
      <c r="F2031">
        <v>1.4999999999999999E-2</v>
      </c>
      <c r="G2031">
        <v>1.4E-2</v>
      </c>
      <c r="H2031">
        <v>1.4E-2</v>
      </c>
      <c r="I2031">
        <v>1.4999999999999999E-2</v>
      </c>
      <c r="J2031">
        <v>1.4999999999999999E-2</v>
      </c>
      <c r="K2031">
        <v>1.4999999999999999E-2</v>
      </c>
      <c r="L2031">
        <v>1.4999999999999999E-2</v>
      </c>
      <c r="M2031">
        <v>1.6E-2</v>
      </c>
      <c r="N2031">
        <v>1.6E-2</v>
      </c>
      <c r="O2031">
        <v>1.6E-2</v>
      </c>
      <c r="P2031">
        <v>1.6E-2</v>
      </c>
      <c r="Q2031">
        <v>1.6E-2</v>
      </c>
      <c r="R2031">
        <v>1.6E-2</v>
      </c>
      <c r="S2031">
        <v>1.6E-2</v>
      </c>
      <c r="T2031">
        <v>1.6E-2</v>
      </c>
      <c r="U2031">
        <v>1.6E-2</v>
      </c>
      <c r="V2031">
        <v>1.6E-2</v>
      </c>
      <c r="W2031">
        <v>1.7000000000000001E-2</v>
      </c>
      <c r="X2031">
        <v>1.7000000000000001E-2</v>
      </c>
      <c r="Y2031">
        <v>1.7000000000000001E-2</v>
      </c>
      <c r="Z2031">
        <v>1.7000000000000001E-2</v>
      </c>
      <c r="AA2031">
        <v>1.7000000000000001E-2</v>
      </c>
      <c r="AB2031">
        <v>1.7000000000000001E-2</v>
      </c>
      <c r="AC2031">
        <v>1.7000000000000001E-2</v>
      </c>
      <c r="AD2031">
        <v>1.7000000000000001E-2</v>
      </c>
      <c r="AE2031">
        <v>1.7000000000000001E-2</v>
      </c>
      <c r="AF2031">
        <v>1.7000000000000001E-2</v>
      </c>
      <c r="AG2031">
        <v>1.7999999999999999E-2</v>
      </c>
      <c r="AH2031">
        <v>1.7999999999999999E-2</v>
      </c>
    </row>
    <row r="2033" spans="1:34" s="59" customFormat="1" x14ac:dyDescent="0.25">
      <c r="A2033" s="59" t="s">
        <v>407</v>
      </c>
    </row>
    <row r="2034" spans="1:34" x14ac:dyDescent="0.25">
      <c r="A2034" t="s">
        <v>297</v>
      </c>
    </row>
    <row r="2035" spans="1:34" x14ac:dyDescent="0.25">
      <c r="C2035">
        <v>2019</v>
      </c>
      <c r="D2035">
        <v>2020</v>
      </c>
      <c r="E2035">
        <v>2021</v>
      </c>
      <c r="F2035">
        <v>2022</v>
      </c>
      <c r="G2035">
        <v>2023</v>
      </c>
      <c r="H2035">
        <v>2024</v>
      </c>
      <c r="I2035">
        <v>2025</v>
      </c>
      <c r="J2035">
        <v>2026</v>
      </c>
      <c r="K2035">
        <v>2027</v>
      </c>
      <c r="L2035">
        <v>2028</v>
      </c>
      <c r="M2035">
        <v>2029</v>
      </c>
      <c r="N2035">
        <v>2030</v>
      </c>
      <c r="O2035">
        <v>2031</v>
      </c>
      <c r="P2035">
        <v>2032</v>
      </c>
      <c r="Q2035">
        <v>2033</v>
      </c>
      <c r="R2035">
        <v>2034</v>
      </c>
      <c r="S2035">
        <v>2035</v>
      </c>
      <c r="T2035">
        <v>2036</v>
      </c>
      <c r="U2035">
        <v>2037</v>
      </c>
      <c r="V2035">
        <v>2038</v>
      </c>
      <c r="W2035">
        <v>2039</v>
      </c>
      <c r="X2035">
        <v>2040</v>
      </c>
      <c r="Y2035">
        <v>2041</v>
      </c>
      <c r="Z2035">
        <v>2042</v>
      </c>
      <c r="AA2035">
        <v>2043</v>
      </c>
      <c r="AB2035">
        <v>2044</v>
      </c>
      <c r="AC2035">
        <v>2045</v>
      </c>
      <c r="AD2035">
        <v>2046</v>
      </c>
      <c r="AE2035">
        <v>2047</v>
      </c>
      <c r="AF2035">
        <v>2048</v>
      </c>
      <c r="AG2035">
        <v>2049</v>
      </c>
      <c r="AH2035">
        <v>2050</v>
      </c>
    </row>
    <row r="2037" spans="1:34" x14ac:dyDescent="0.25">
      <c r="A2037" t="s">
        <v>376</v>
      </c>
    </row>
    <row r="2038" spans="1:34" x14ac:dyDescent="0.25">
      <c r="A2038" t="s">
        <v>375</v>
      </c>
      <c r="C2038">
        <v>138.268</v>
      </c>
      <c r="D2038">
        <v>117.624</v>
      </c>
      <c r="E2038">
        <v>139.70699999999999</v>
      </c>
      <c r="F2038">
        <v>131.68100000000001</v>
      </c>
      <c r="G2038">
        <v>129.89400000000001</v>
      </c>
      <c r="H2038">
        <v>128.13200000000001</v>
      </c>
      <c r="I2038">
        <v>130.90899999999999</v>
      </c>
      <c r="J2038">
        <v>136.845</v>
      </c>
      <c r="K2038">
        <v>139.923</v>
      </c>
      <c r="L2038">
        <v>140.625</v>
      </c>
      <c r="M2038">
        <v>141.238</v>
      </c>
      <c r="N2038">
        <v>140.45699999999999</v>
      </c>
      <c r="O2038">
        <v>140.12700000000001</v>
      </c>
      <c r="P2038">
        <v>141.435</v>
      </c>
      <c r="Q2038">
        <v>140.93600000000001</v>
      </c>
      <c r="R2038">
        <v>140.81700000000001</v>
      </c>
      <c r="S2038">
        <v>141.16800000000001</v>
      </c>
      <c r="T2038">
        <v>141.47900000000001</v>
      </c>
      <c r="U2038">
        <v>143.01</v>
      </c>
      <c r="V2038">
        <v>143.91900000000001</v>
      </c>
      <c r="W2038">
        <v>144.161</v>
      </c>
      <c r="X2038">
        <v>144.714</v>
      </c>
      <c r="Y2038">
        <v>145.714</v>
      </c>
      <c r="Z2038">
        <v>146.78100000000001</v>
      </c>
      <c r="AA2038">
        <v>147.18100000000001</v>
      </c>
      <c r="AB2038">
        <v>147.16999999999999</v>
      </c>
      <c r="AC2038">
        <v>146.816</v>
      </c>
      <c r="AD2038">
        <v>147.00800000000001</v>
      </c>
      <c r="AE2038">
        <v>147.631</v>
      </c>
      <c r="AF2038">
        <v>147.67599999999999</v>
      </c>
      <c r="AG2038">
        <v>147.84899999999999</v>
      </c>
      <c r="AH2038">
        <v>149.29900000000001</v>
      </c>
    </row>
    <row r="2039" spans="1:34" x14ac:dyDescent="0.25">
      <c r="A2039" t="s">
        <v>394</v>
      </c>
      <c r="C2039">
        <v>88.844999999999999</v>
      </c>
      <c r="D2039">
        <v>75.807000000000002</v>
      </c>
      <c r="E2039">
        <v>89.822000000000003</v>
      </c>
      <c r="F2039">
        <v>84.558000000000007</v>
      </c>
      <c r="G2039">
        <v>83.34</v>
      </c>
      <c r="H2039">
        <v>82.183000000000007</v>
      </c>
      <c r="I2039">
        <v>83.992000000000004</v>
      </c>
      <c r="J2039">
        <v>87.787999999999997</v>
      </c>
      <c r="K2039">
        <v>89.713999999999999</v>
      </c>
      <c r="L2039">
        <v>90.156000000000006</v>
      </c>
      <c r="M2039">
        <v>90.587000000000003</v>
      </c>
      <c r="N2039">
        <v>90.102999999999994</v>
      </c>
      <c r="O2039">
        <v>89.864000000000004</v>
      </c>
      <c r="P2039">
        <v>90.644999999999996</v>
      </c>
      <c r="Q2039">
        <v>90.286000000000001</v>
      </c>
      <c r="R2039">
        <v>90.180999999999997</v>
      </c>
      <c r="S2039">
        <v>90.382999999999996</v>
      </c>
      <c r="T2039">
        <v>90.566999999999993</v>
      </c>
      <c r="U2039">
        <v>91.546000000000006</v>
      </c>
      <c r="V2039">
        <v>92.134</v>
      </c>
      <c r="W2039">
        <v>92.296000000000006</v>
      </c>
      <c r="X2039">
        <v>92.653999999999996</v>
      </c>
      <c r="Y2039">
        <v>93.296000000000006</v>
      </c>
      <c r="Z2039">
        <v>93.974999999999994</v>
      </c>
      <c r="AA2039">
        <v>94.23</v>
      </c>
      <c r="AB2039">
        <v>94.227999999999994</v>
      </c>
      <c r="AC2039">
        <v>94.013999999999996</v>
      </c>
      <c r="AD2039">
        <v>94.141999999999996</v>
      </c>
      <c r="AE2039">
        <v>94.540999999999997</v>
      </c>
      <c r="AF2039">
        <v>94.570999999999998</v>
      </c>
      <c r="AG2039">
        <v>94.683000000000007</v>
      </c>
      <c r="AH2039">
        <v>95.61</v>
      </c>
    </row>
    <row r="2040" spans="1:34" x14ac:dyDescent="0.25">
      <c r="A2040" t="s">
        <v>374</v>
      </c>
      <c r="C2040">
        <v>147.08600000000001</v>
      </c>
      <c r="D2040">
        <v>129.18799999999999</v>
      </c>
      <c r="E2040">
        <v>137.464</v>
      </c>
      <c r="F2040">
        <v>136.41999999999999</v>
      </c>
      <c r="G2040">
        <v>132.81299999999999</v>
      </c>
      <c r="H2040">
        <v>122.045</v>
      </c>
      <c r="I2040">
        <v>117.04300000000001</v>
      </c>
      <c r="J2040">
        <v>119.175</v>
      </c>
      <c r="K2040">
        <v>121.76600000000001</v>
      </c>
      <c r="L2040">
        <v>120.792</v>
      </c>
      <c r="M2040">
        <v>117.202</v>
      </c>
      <c r="N2040">
        <v>112.85599999999999</v>
      </c>
      <c r="O2040">
        <v>110.81</v>
      </c>
      <c r="P2040">
        <v>109.41200000000001</v>
      </c>
      <c r="Q2040">
        <v>108.501</v>
      </c>
      <c r="R2040">
        <v>108.48399999999999</v>
      </c>
      <c r="S2040">
        <v>108.242</v>
      </c>
      <c r="T2040">
        <v>107.453</v>
      </c>
      <c r="U2040">
        <v>105.949</v>
      </c>
      <c r="V2040">
        <v>104.351</v>
      </c>
      <c r="W2040">
        <v>102.605</v>
      </c>
      <c r="X2040">
        <v>101.06699999999999</v>
      </c>
      <c r="Y2040">
        <v>99.48</v>
      </c>
      <c r="Z2040">
        <v>97.683000000000007</v>
      </c>
      <c r="AA2040">
        <v>95.468000000000004</v>
      </c>
      <c r="AB2040">
        <v>92.814999999999998</v>
      </c>
      <c r="AC2040">
        <v>90.481999999999999</v>
      </c>
      <c r="AD2040">
        <v>88.516000000000005</v>
      </c>
      <c r="AE2040">
        <v>86.75</v>
      </c>
      <c r="AF2040">
        <v>84.81</v>
      </c>
      <c r="AG2040">
        <v>82.466999999999999</v>
      </c>
      <c r="AH2040">
        <v>80.078999999999994</v>
      </c>
    </row>
    <row r="2042" spans="1:34" x14ac:dyDescent="0.25">
      <c r="A2042" t="s">
        <v>406</v>
      </c>
    </row>
    <row r="2043" spans="1:34" x14ac:dyDescent="0.25">
      <c r="A2043" t="s">
        <v>325</v>
      </c>
      <c r="C2043">
        <v>228.01</v>
      </c>
      <c r="D2043">
        <v>187.87899999999999</v>
      </c>
      <c r="E2043">
        <v>220.83600000000001</v>
      </c>
      <c r="F2043">
        <v>212.36500000000001</v>
      </c>
      <c r="G2043">
        <v>214.93299999999999</v>
      </c>
      <c r="H2043">
        <v>210.71100000000001</v>
      </c>
      <c r="I2043">
        <v>214.304</v>
      </c>
      <c r="J2043">
        <v>223.11199999999999</v>
      </c>
      <c r="K2043">
        <v>227.51300000000001</v>
      </c>
      <c r="L2043">
        <v>227.804</v>
      </c>
      <c r="M2043">
        <v>227.494</v>
      </c>
      <c r="N2043">
        <v>225.09200000000001</v>
      </c>
      <c r="O2043">
        <v>223.32499999999999</v>
      </c>
      <c r="P2043">
        <v>224.27</v>
      </c>
      <c r="Q2043">
        <v>222.41300000000001</v>
      </c>
      <c r="R2043">
        <v>221.34800000000001</v>
      </c>
      <c r="S2043">
        <v>221.154</v>
      </c>
      <c r="T2043">
        <v>220.69499999999999</v>
      </c>
      <c r="U2043">
        <v>221.965</v>
      </c>
      <c r="V2043">
        <v>222.49100000000001</v>
      </c>
      <c r="W2043">
        <v>222.00299999999999</v>
      </c>
      <c r="X2043">
        <v>222.11099999999999</v>
      </c>
      <c r="Y2043">
        <v>222.852</v>
      </c>
      <c r="Z2043">
        <v>223.68100000000001</v>
      </c>
      <c r="AA2043">
        <v>223.52199999999999</v>
      </c>
      <c r="AB2043">
        <v>222.72900000000001</v>
      </c>
      <c r="AC2043">
        <v>221.52799999999999</v>
      </c>
      <c r="AD2043">
        <v>221.238</v>
      </c>
      <c r="AE2043">
        <v>221.643</v>
      </c>
      <c r="AF2043">
        <v>221.232</v>
      </c>
      <c r="AG2043">
        <v>220.96199999999999</v>
      </c>
      <c r="AH2043">
        <v>222.614</v>
      </c>
    </row>
    <row r="2044" spans="1:34" x14ac:dyDescent="0.25">
      <c r="A2044" t="s">
        <v>370</v>
      </c>
      <c r="C2044">
        <v>327.36799999999999</v>
      </c>
      <c r="D2044">
        <v>282.50599999999997</v>
      </c>
      <c r="E2044">
        <v>275.31</v>
      </c>
      <c r="F2044">
        <v>228.059</v>
      </c>
      <c r="G2044">
        <v>230.03200000000001</v>
      </c>
      <c r="H2044">
        <v>237.303</v>
      </c>
      <c r="I2044">
        <v>247.00200000000001</v>
      </c>
      <c r="J2044">
        <v>260.43700000000001</v>
      </c>
      <c r="K2044">
        <v>264.601</v>
      </c>
      <c r="L2044">
        <v>260.91300000000001</v>
      </c>
      <c r="M2044">
        <v>255.7</v>
      </c>
      <c r="N2044">
        <v>248.714</v>
      </c>
      <c r="O2044">
        <v>244.042</v>
      </c>
      <c r="P2044">
        <v>242.62100000000001</v>
      </c>
      <c r="Q2044">
        <v>238.49799999999999</v>
      </c>
      <c r="R2044">
        <v>235.816</v>
      </c>
      <c r="S2044">
        <v>234.398</v>
      </c>
      <c r="T2044">
        <v>233.83699999999999</v>
      </c>
      <c r="U2044">
        <v>235.32400000000001</v>
      </c>
      <c r="V2044">
        <v>236.04499999999999</v>
      </c>
      <c r="W2044">
        <v>237.256</v>
      </c>
      <c r="X2044">
        <v>237.30500000000001</v>
      </c>
      <c r="Y2044">
        <v>237.99700000000001</v>
      </c>
      <c r="Z2044">
        <v>238.946</v>
      </c>
      <c r="AA2044">
        <v>239.124</v>
      </c>
      <c r="AB2044">
        <v>238.601</v>
      </c>
      <c r="AC2044">
        <v>237.25200000000001</v>
      </c>
      <c r="AD2044">
        <v>236.73099999999999</v>
      </c>
      <c r="AE2044">
        <v>237.465</v>
      </c>
      <c r="AF2044">
        <v>237.53899999999999</v>
      </c>
      <c r="AG2044">
        <v>237.34899999999999</v>
      </c>
      <c r="AH2044">
        <v>238.86099999999999</v>
      </c>
    </row>
    <row r="2045" spans="1:34" x14ac:dyDescent="0.25">
      <c r="A2045" t="s">
        <v>334</v>
      </c>
      <c r="C2045">
        <v>64.171999999999997</v>
      </c>
      <c r="D2045">
        <v>54.000999999999998</v>
      </c>
      <c r="E2045">
        <v>68.352000000000004</v>
      </c>
      <c r="F2045">
        <v>66.66</v>
      </c>
      <c r="G2045">
        <v>64.570999999999998</v>
      </c>
      <c r="H2045">
        <v>64.009</v>
      </c>
      <c r="I2045">
        <v>64.584999999999994</v>
      </c>
      <c r="J2045">
        <v>66.001000000000005</v>
      </c>
      <c r="K2045">
        <v>66.888999999999996</v>
      </c>
      <c r="L2045">
        <v>67.462999999999994</v>
      </c>
      <c r="M2045">
        <v>68.048000000000002</v>
      </c>
      <c r="N2045">
        <v>68.001000000000005</v>
      </c>
      <c r="O2045">
        <v>68.141999999999996</v>
      </c>
      <c r="P2045">
        <v>69.081000000000003</v>
      </c>
      <c r="Q2045">
        <v>69.162000000000006</v>
      </c>
      <c r="R2045">
        <v>69.462000000000003</v>
      </c>
      <c r="S2045">
        <v>70.040000000000006</v>
      </c>
      <c r="T2045">
        <v>70.600999999999999</v>
      </c>
      <c r="U2045">
        <v>71.367999999999995</v>
      </c>
      <c r="V2045">
        <v>71.441999999999993</v>
      </c>
      <c r="W2045">
        <v>71.138000000000005</v>
      </c>
      <c r="X2045">
        <v>71.242000000000004</v>
      </c>
      <c r="Y2045">
        <v>71.828000000000003</v>
      </c>
      <c r="Z2045">
        <v>72.715000000000003</v>
      </c>
      <c r="AA2045">
        <v>73.293999999999997</v>
      </c>
      <c r="AB2045">
        <v>73.665000000000006</v>
      </c>
      <c r="AC2045">
        <v>73.863</v>
      </c>
      <c r="AD2045">
        <v>74.238</v>
      </c>
      <c r="AE2045">
        <v>74.709000000000003</v>
      </c>
      <c r="AF2045">
        <v>74.738</v>
      </c>
      <c r="AG2045">
        <v>75.147999999999996</v>
      </c>
      <c r="AH2045">
        <v>76.182000000000002</v>
      </c>
    </row>
    <row r="2046" spans="1:34" x14ac:dyDescent="0.25">
      <c r="A2046" t="s">
        <v>372</v>
      </c>
      <c r="C2046">
        <v>391.53899999999999</v>
      </c>
      <c r="D2046">
        <v>336.50700000000001</v>
      </c>
      <c r="E2046">
        <v>343.66199999999998</v>
      </c>
      <c r="F2046">
        <v>294.72000000000003</v>
      </c>
      <c r="G2046">
        <v>294.60300000000001</v>
      </c>
      <c r="H2046">
        <v>301.31299999999999</v>
      </c>
      <c r="I2046">
        <v>311.58800000000002</v>
      </c>
      <c r="J2046">
        <v>326.43799999999999</v>
      </c>
      <c r="K2046">
        <v>331.49</v>
      </c>
      <c r="L2046">
        <v>328.37599999999998</v>
      </c>
      <c r="M2046">
        <v>323.74799999999999</v>
      </c>
      <c r="N2046">
        <v>316.71499999999997</v>
      </c>
      <c r="O2046">
        <v>312.18400000000003</v>
      </c>
      <c r="P2046">
        <v>311.70299999999997</v>
      </c>
      <c r="Q2046">
        <v>307.65899999999999</v>
      </c>
      <c r="R2046">
        <v>305.27800000000002</v>
      </c>
      <c r="S2046">
        <v>304.43799999999999</v>
      </c>
      <c r="T2046">
        <v>304.43799999999999</v>
      </c>
      <c r="U2046">
        <v>306.69200000000001</v>
      </c>
      <c r="V2046">
        <v>307.48700000000002</v>
      </c>
      <c r="W2046">
        <v>308.39400000000001</v>
      </c>
      <c r="X2046">
        <v>308.54700000000003</v>
      </c>
      <c r="Y2046">
        <v>309.82499999999999</v>
      </c>
      <c r="Z2046">
        <v>311.661</v>
      </c>
      <c r="AA2046">
        <v>312.41800000000001</v>
      </c>
      <c r="AB2046">
        <v>312.26600000000002</v>
      </c>
      <c r="AC2046">
        <v>311.11399999999998</v>
      </c>
      <c r="AD2046">
        <v>310.96800000000002</v>
      </c>
      <c r="AE2046">
        <v>312.17399999999998</v>
      </c>
      <c r="AF2046">
        <v>312.27600000000001</v>
      </c>
      <c r="AG2046">
        <v>312.49799999999999</v>
      </c>
      <c r="AH2046">
        <v>315.04300000000001</v>
      </c>
    </row>
    <row r="2047" spans="1:34" x14ac:dyDescent="0.25">
      <c r="A2047" t="s">
        <v>333</v>
      </c>
      <c r="C2047">
        <v>47.914000000000001</v>
      </c>
      <c r="D2047">
        <v>37.18</v>
      </c>
      <c r="E2047">
        <v>42.77</v>
      </c>
      <c r="F2047">
        <v>38.701000000000001</v>
      </c>
      <c r="G2047">
        <v>35.002000000000002</v>
      </c>
      <c r="H2047">
        <v>34.203000000000003</v>
      </c>
      <c r="I2047">
        <v>34.238999999999997</v>
      </c>
      <c r="J2047">
        <v>34.780999999999999</v>
      </c>
      <c r="K2047">
        <v>34.856999999999999</v>
      </c>
      <c r="L2047">
        <v>34.530999999999999</v>
      </c>
      <c r="M2047">
        <v>34.177</v>
      </c>
      <c r="N2047">
        <v>33.448999999999998</v>
      </c>
      <c r="O2047">
        <v>32.78</v>
      </c>
      <c r="P2047">
        <v>32.436999999999998</v>
      </c>
      <c r="Q2047">
        <v>31.648</v>
      </c>
      <c r="R2047">
        <v>30.9</v>
      </c>
      <c r="S2047">
        <v>30.215</v>
      </c>
      <c r="T2047">
        <v>29.515999999999998</v>
      </c>
      <c r="U2047">
        <v>28.998999999999999</v>
      </c>
      <c r="V2047">
        <v>28.26</v>
      </c>
      <c r="W2047">
        <v>27.402999999999999</v>
      </c>
      <c r="X2047">
        <v>26.693999999999999</v>
      </c>
      <c r="Y2047">
        <v>26.145</v>
      </c>
      <c r="Z2047">
        <v>25.666</v>
      </c>
      <c r="AA2047">
        <v>25.082999999999998</v>
      </c>
      <c r="AB2047">
        <v>24.443999999999999</v>
      </c>
      <c r="AC2047">
        <v>23.765000000000001</v>
      </c>
      <c r="AD2047">
        <v>23.175000000000001</v>
      </c>
      <c r="AE2047">
        <v>22.648</v>
      </c>
      <c r="AF2047">
        <v>22.026</v>
      </c>
      <c r="AG2047">
        <v>21.481000000000002</v>
      </c>
      <c r="AH2047">
        <v>21.126000000000001</v>
      </c>
    </row>
    <row r="2048" spans="1:34" x14ac:dyDescent="0.25">
      <c r="A2048" t="s">
        <v>384</v>
      </c>
      <c r="C2048">
        <v>514.53800000000001</v>
      </c>
      <c r="D2048">
        <v>413.42099999999999</v>
      </c>
      <c r="E2048">
        <v>505.09300000000002</v>
      </c>
      <c r="F2048">
        <v>455.108</v>
      </c>
      <c r="G2048">
        <v>460.39800000000002</v>
      </c>
      <c r="H2048">
        <v>452.17500000000001</v>
      </c>
      <c r="I2048">
        <v>449.82299999999998</v>
      </c>
      <c r="J2048">
        <v>453.702</v>
      </c>
      <c r="K2048">
        <v>455.78</v>
      </c>
      <c r="L2048">
        <v>455.73</v>
      </c>
      <c r="M2048">
        <v>455.71199999999999</v>
      </c>
      <c r="N2048">
        <v>451.48599999999999</v>
      </c>
      <c r="O2048">
        <v>448.1</v>
      </c>
      <c r="P2048">
        <v>449.36</v>
      </c>
      <c r="Q2048">
        <v>445.53500000000003</v>
      </c>
      <c r="R2048">
        <v>442.20499999999998</v>
      </c>
      <c r="S2048">
        <v>439.80599999999998</v>
      </c>
      <c r="T2048">
        <v>437.29700000000003</v>
      </c>
      <c r="U2048">
        <v>436.053</v>
      </c>
      <c r="V2048">
        <v>430.48399999999998</v>
      </c>
      <c r="W2048">
        <v>422.70499999999998</v>
      </c>
      <c r="X2048">
        <v>417.61799999999999</v>
      </c>
      <c r="Y2048">
        <v>415.46</v>
      </c>
      <c r="Z2048">
        <v>414.92899999999997</v>
      </c>
      <c r="AA2048">
        <v>412.80700000000002</v>
      </c>
      <c r="AB2048">
        <v>409.60700000000003</v>
      </c>
      <c r="AC2048">
        <v>405.553</v>
      </c>
      <c r="AD2048">
        <v>402.43700000000001</v>
      </c>
      <c r="AE2048">
        <v>399.93200000000002</v>
      </c>
      <c r="AF2048">
        <v>395.37200000000001</v>
      </c>
      <c r="AG2048">
        <v>392.64299999999997</v>
      </c>
      <c r="AH2048">
        <v>392.89600000000002</v>
      </c>
    </row>
    <row r="2049" spans="1:34" x14ac:dyDescent="0.25">
      <c r="A2049" t="s">
        <v>405</v>
      </c>
      <c r="C2049">
        <v>-21.122</v>
      </c>
      <c r="D2049">
        <v>-12.939</v>
      </c>
      <c r="E2049">
        <v>-48.756</v>
      </c>
      <c r="F2049">
        <v>-65.52</v>
      </c>
      <c r="G2049">
        <v>-52.674999999999997</v>
      </c>
      <c r="H2049">
        <v>-28.474</v>
      </c>
      <c r="I2049">
        <v>-28.059000000000001</v>
      </c>
      <c r="J2049">
        <v>-27.152000000000001</v>
      </c>
      <c r="K2049">
        <v>-26.974</v>
      </c>
      <c r="L2049">
        <v>-26.754999999999999</v>
      </c>
      <c r="M2049">
        <v>-26.593</v>
      </c>
      <c r="N2049">
        <v>-26.707000000000001</v>
      </c>
      <c r="O2049">
        <v>-26.645</v>
      </c>
      <c r="P2049">
        <v>-26.433</v>
      </c>
      <c r="Q2049">
        <v>-26.506</v>
      </c>
      <c r="R2049">
        <v>-26.364000000000001</v>
      </c>
      <c r="S2049">
        <v>-26.169</v>
      </c>
      <c r="T2049">
        <v>-26.079000000000001</v>
      </c>
      <c r="U2049">
        <v>-25.747</v>
      </c>
      <c r="V2049">
        <v>-25.532</v>
      </c>
      <c r="W2049">
        <v>-25.347999999999999</v>
      </c>
      <c r="X2049">
        <v>-25.15</v>
      </c>
      <c r="Y2049">
        <v>-24.885999999999999</v>
      </c>
      <c r="Z2049">
        <v>-24.640999999999998</v>
      </c>
      <c r="AA2049">
        <v>-24.509</v>
      </c>
      <c r="AB2049">
        <v>-24.396999999999998</v>
      </c>
      <c r="AC2049">
        <v>-24.327999999999999</v>
      </c>
      <c r="AD2049">
        <v>-24.148</v>
      </c>
      <c r="AE2049">
        <v>-23.946999999999999</v>
      </c>
      <c r="AF2049">
        <v>-23.866</v>
      </c>
      <c r="AG2049">
        <v>-23.71</v>
      </c>
      <c r="AH2049">
        <v>-23.343</v>
      </c>
    </row>
    <row r="2050" spans="1:34" x14ac:dyDescent="0.25">
      <c r="A2050" t="s">
        <v>332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25">
      <c r="A2051" t="s">
        <v>331</v>
      </c>
      <c r="C2051">
        <v>4.09</v>
      </c>
      <c r="D2051">
        <v>3.94</v>
      </c>
      <c r="E2051">
        <v>4.1580000000000004</v>
      </c>
      <c r="F2051">
        <v>3.3660000000000001</v>
      </c>
      <c r="G2051">
        <v>3.4969999999999999</v>
      </c>
      <c r="H2051">
        <v>3.395</v>
      </c>
      <c r="I2051">
        <v>3.4769999999999999</v>
      </c>
      <c r="J2051">
        <v>3.6659999999999999</v>
      </c>
      <c r="K2051">
        <v>3.847</v>
      </c>
      <c r="L2051">
        <v>3.9289999999999998</v>
      </c>
      <c r="M2051">
        <v>3.8159999999999998</v>
      </c>
      <c r="N2051">
        <v>3.6909999999999998</v>
      </c>
      <c r="O2051">
        <v>3.6019999999999999</v>
      </c>
      <c r="P2051">
        <v>3.5569999999999999</v>
      </c>
      <c r="Q2051">
        <v>3.5030000000000001</v>
      </c>
      <c r="R2051">
        <v>3.48</v>
      </c>
      <c r="S2051">
        <v>3.4510000000000001</v>
      </c>
      <c r="T2051">
        <v>3.423</v>
      </c>
      <c r="U2051">
        <v>3.3849999999999998</v>
      </c>
      <c r="V2051">
        <v>3.3420000000000001</v>
      </c>
      <c r="W2051">
        <v>3.2930000000000001</v>
      </c>
      <c r="X2051">
        <v>3.2509999999999999</v>
      </c>
      <c r="Y2051">
        <v>3.206</v>
      </c>
      <c r="Z2051">
        <v>3.169</v>
      </c>
      <c r="AA2051">
        <v>3.11</v>
      </c>
      <c r="AB2051">
        <v>3.0529999999999999</v>
      </c>
      <c r="AC2051">
        <v>2.99</v>
      </c>
      <c r="AD2051">
        <v>2.9279999999999999</v>
      </c>
      <c r="AE2051">
        <v>2.8879999999999999</v>
      </c>
      <c r="AF2051">
        <v>2.839</v>
      </c>
      <c r="AG2051">
        <v>2.7810000000000001</v>
      </c>
      <c r="AH2051">
        <v>2.738</v>
      </c>
    </row>
    <row r="2052" spans="1:34" x14ac:dyDescent="0.25">
      <c r="A2052" t="s">
        <v>330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25">
      <c r="A2053" t="s">
        <v>287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25">
      <c r="A2054" t="s">
        <v>369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25">
      <c r="A2055" t="s">
        <v>286</v>
      </c>
      <c r="C2055">
        <v>1164.9690000000001</v>
      </c>
      <c r="D2055">
        <v>965.98800000000006</v>
      </c>
      <c r="E2055">
        <v>1067.7619999999999</v>
      </c>
      <c r="F2055">
        <v>938.74</v>
      </c>
      <c r="G2055">
        <v>955.75800000000004</v>
      </c>
      <c r="H2055">
        <v>973.32299999999998</v>
      </c>
      <c r="I2055">
        <v>985.37199999999996</v>
      </c>
      <c r="J2055">
        <v>1014.546</v>
      </c>
      <c r="K2055">
        <v>1026.5139999999999</v>
      </c>
      <c r="L2055">
        <v>1023.616</v>
      </c>
      <c r="M2055">
        <v>1018.353</v>
      </c>
      <c r="N2055">
        <v>1003.725</v>
      </c>
      <c r="O2055">
        <v>993.34699999999998</v>
      </c>
      <c r="P2055">
        <v>994.89400000000001</v>
      </c>
      <c r="Q2055">
        <v>984.25300000000004</v>
      </c>
      <c r="R2055">
        <v>976.84699999999998</v>
      </c>
      <c r="S2055">
        <v>972.89599999999996</v>
      </c>
      <c r="T2055">
        <v>969.28899999999999</v>
      </c>
      <c r="U2055">
        <v>971.34699999999998</v>
      </c>
      <c r="V2055">
        <v>966.53300000000002</v>
      </c>
      <c r="W2055">
        <v>958.45100000000002</v>
      </c>
      <c r="X2055">
        <v>953.07100000000003</v>
      </c>
      <c r="Y2055">
        <v>952.601</v>
      </c>
      <c r="Z2055">
        <v>954.46500000000003</v>
      </c>
      <c r="AA2055">
        <v>952.43100000000004</v>
      </c>
      <c r="AB2055">
        <v>947.702</v>
      </c>
      <c r="AC2055">
        <v>940.62199999999996</v>
      </c>
      <c r="AD2055">
        <v>936.59799999999996</v>
      </c>
      <c r="AE2055">
        <v>935.33799999999997</v>
      </c>
      <c r="AF2055">
        <v>929.88</v>
      </c>
      <c r="AG2055">
        <v>926.65499999999997</v>
      </c>
      <c r="AH2055">
        <v>931.07299999999998</v>
      </c>
    </row>
    <row r="2057" spans="1:34" x14ac:dyDescent="0.25">
      <c r="A2057" t="s">
        <v>393</v>
      </c>
    </row>
    <row r="2058" spans="1:34" x14ac:dyDescent="0.25">
      <c r="A2058" t="s">
        <v>325</v>
      </c>
      <c r="C2058">
        <v>2.5659999999999998</v>
      </c>
      <c r="D2058">
        <v>2.4780000000000002</v>
      </c>
      <c r="E2058">
        <v>2.4590000000000001</v>
      </c>
      <c r="F2058">
        <v>2.5110000000000001</v>
      </c>
      <c r="G2058">
        <v>2.5790000000000002</v>
      </c>
      <c r="H2058">
        <v>2.5640000000000001</v>
      </c>
      <c r="I2058">
        <v>2.5510000000000002</v>
      </c>
      <c r="J2058">
        <v>2.5409999999999999</v>
      </c>
      <c r="K2058">
        <v>2.536</v>
      </c>
      <c r="L2058">
        <v>2.5270000000000001</v>
      </c>
      <c r="M2058">
        <v>2.5110000000000001</v>
      </c>
      <c r="N2058">
        <v>2.4980000000000002</v>
      </c>
      <c r="O2058">
        <v>2.4849999999999999</v>
      </c>
      <c r="P2058">
        <v>2.4740000000000002</v>
      </c>
      <c r="Q2058">
        <v>2.4630000000000001</v>
      </c>
      <c r="R2058">
        <v>2.4540000000000002</v>
      </c>
      <c r="S2058">
        <v>2.4470000000000001</v>
      </c>
      <c r="T2058">
        <v>2.4369999999999998</v>
      </c>
      <c r="U2058">
        <v>2.4249999999999998</v>
      </c>
      <c r="V2058">
        <v>2.415</v>
      </c>
      <c r="W2058">
        <v>2.4049999999999998</v>
      </c>
      <c r="X2058">
        <v>2.3969999999999998</v>
      </c>
      <c r="Y2058">
        <v>2.3889999999999998</v>
      </c>
      <c r="Z2058">
        <v>2.38</v>
      </c>
      <c r="AA2058">
        <v>2.3719999999999999</v>
      </c>
      <c r="AB2058">
        <v>2.3639999999999999</v>
      </c>
      <c r="AC2058">
        <v>2.3559999999999999</v>
      </c>
      <c r="AD2058">
        <v>2.35</v>
      </c>
      <c r="AE2058">
        <v>2.3439999999999999</v>
      </c>
      <c r="AF2058">
        <v>2.339</v>
      </c>
      <c r="AG2058">
        <v>2.3340000000000001</v>
      </c>
      <c r="AH2058">
        <v>2.3279999999999998</v>
      </c>
    </row>
    <row r="2059" spans="1:34" x14ac:dyDescent="0.25">
      <c r="A2059" t="s">
        <v>370</v>
      </c>
      <c r="C2059">
        <v>3.6850000000000001</v>
      </c>
      <c r="D2059">
        <v>3.7269999999999999</v>
      </c>
      <c r="E2059">
        <v>3.0649999999999999</v>
      </c>
      <c r="F2059">
        <v>2.6970000000000001</v>
      </c>
      <c r="G2059">
        <v>2.76</v>
      </c>
      <c r="H2059">
        <v>2.887</v>
      </c>
      <c r="I2059">
        <v>2.9409999999999998</v>
      </c>
      <c r="J2059">
        <v>2.9670000000000001</v>
      </c>
      <c r="K2059">
        <v>2.9489999999999998</v>
      </c>
      <c r="L2059">
        <v>2.8940000000000001</v>
      </c>
      <c r="M2059">
        <v>2.823</v>
      </c>
      <c r="N2059">
        <v>2.76</v>
      </c>
      <c r="O2059">
        <v>2.7160000000000002</v>
      </c>
      <c r="P2059">
        <v>2.677</v>
      </c>
      <c r="Q2059">
        <v>2.6419999999999999</v>
      </c>
      <c r="R2059">
        <v>2.6150000000000002</v>
      </c>
      <c r="S2059">
        <v>2.593</v>
      </c>
      <c r="T2059">
        <v>2.5819999999999999</v>
      </c>
      <c r="U2059">
        <v>2.5710000000000002</v>
      </c>
      <c r="V2059">
        <v>2.5619999999999998</v>
      </c>
      <c r="W2059">
        <v>2.5710000000000002</v>
      </c>
      <c r="X2059">
        <v>2.5609999999999999</v>
      </c>
      <c r="Y2059">
        <v>2.5510000000000002</v>
      </c>
      <c r="Z2059">
        <v>2.5430000000000001</v>
      </c>
      <c r="AA2059">
        <v>2.5379999999999998</v>
      </c>
      <c r="AB2059">
        <v>2.532</v>
      </c>
      <c r="AC2059">
        <v>2.524</v>
      </c>
      <c r="AD2059">
        <v>2.5150000000000001</v>
      </c>
      <c r="AE2059">
        <v>2.512</v>
      </c>
      <c r="AF2059">
        <v>2.512</v>
      </c>
      <c r="AG2059">
        <v>2.5070000000000001</v>
      </c>
      <c r="AH2059">
        <v>2.4980000000000002</v>
      </c>
    </row>
    <row r="2060" spans="1:34" x14ac:dyDescent="0.25">
      <c r="A2060" t="s">
        <v>334</v>
      </c>
      <c r="C2060">
        <v>0.72199999999999998</v>
      </c>
      <c r="D2060">
        <v>0.71199999999999997</v>
      </c>
      <c r="E2060">
        <v>0.76100000000000001</v>
      </c>
      <c r="F2060">
        <v>0.78800000000000003</v>
      </c>
      <c r="G2060">
        <v>0.77500000000000002</v>
      </c>
      <c r="H2060">
        <v>0.77900000000000003</v>
      </c>
      <c r="I2060">
        <v>0.76900000000000002</v>
      </c>
      <c r="J2060">
        <v>0.752</v>
      </c>
      <c r="K2060">
        <v>0.746</v>
      </c>
      <c r="L2060">
        <v>0.748</v>
      </c>
      <c r="M2060">
        <v>0.751</v>
      </c>
      <c r="N2060">
        <v>0.755</v>
      </c>
      <c r="O2060">
        <v>0.75800000000000001</v>
      </c>
      <c r="P2060">
        <v>0.76200000000000001</v>
      </c>
      <c r="Q2060">
        <v>0.76600000000000001</v>
      </c>
      <c r="R2060">
        <v>0.77</v>
      </c>
      <c r="S2060">
        <v>0.77500000000000002</v>
      </c>
      <c r="T2060">
        <v>0.78</v>
      </c>
      <c r="U2060">
        <v>0.78</v>
      </c>
      <c r="V2060">
        <v>0.77500000000000002</v>
      </c>
      <c r="W2060">
        <v>0.77100000000000002</v>
      </c>
      <c r="X2060">
        <v>0.76900000000000002</v>
      </c>
      <c r="Y2060">
        <v>0.77</v>
      </c>
      <c r="Z2060">
        <v>0.77400000000000002</v>
      </c>
      <c r="AA2060">
        <v>0.77800000000000002</v>
      </c>
      <c r="AB2060">
        <v>0.78200000000000003</v>
      </c>
      <c r="AC2060">
        <v>0.78600000000000003</v>
      </c>
      <c r="AD2060">
        <v>0.78900000000000003</v>
      </c>
      <c r="AE2060">
        <v>0.79</v>
      </c>
      <c r="AF2060">
        <v>0.79</v>
      </c>
      <c r="AG2060">
        <v>0.79400000000000004</v>
      </c>
      <c r="AH2060">
        <v>0.79700000000000004</v>
      </c>
    </row>
    <row r="2061" spans="1:34" x14ac:dyDescent="0.25">
      <c r="A2061" t="s">
        <v>333</v>
      </c>
      <c r="C2061">
        <v>0.53900000000000003</v>
      </c>
      <c r="D2061">
        <v>0.49</v>
      </c>
      <c r="E2061">
        <v>0.47599999999999998</v>
      </c>
      <c r="F2061">
        <v>0.45800000000000002</v>
      </c>
      <c r="G2061">
        <v>0.42</v>
      </c>
      <c r="H2061">
        <v>0.41599999999999998</v>
      </c>
      <c r="I2061">
        <v>0.40799999999999997</v>
      </c>
      <c r="J2061">
        <v>0.39600000000000002</v>
      </c>
      <c r="K2061">
        <v>0.38900000000000001</v>
      </c>
      <c r="L2061">
        <v>0.38300000000000001</v>
      </c>
      <c r="M2061">
        <v>0.377</v>
      </c>
      <c r="N2061">
        <v>0.371</v>
      </c>
      <c r="O2061">
        <v>0.36499999999999999</v>
      </c>
      <c r="P2061">
        <v>0.35799999999999998</v>
      </c>
      <c r="Q2061">
        <v>0.35099999999999998</v>
      </c>
      <c r="R2061">
        <v>0.34300000000000003</v>
      </c>
      <c r="S2061">
        <v>0.33400000000000002</v>
      </c>
      <c r="T2061">
        <v>0.32600000000000001</v>
      </c>
      <c r="U2061">
        <v>0.317</v>
      </c>
      <c r="V2061">
        <v>0.307</v>
      </c>
      <c r="W2061">
        <v>0.29699999999999999</v>
      </c>
      <c r="X2061">
        <v>0.28799999999999998</v>
      </c>
      <c r="Y2061">
        <v>0.28000000000000003</v>
      </c>
      <c r="Z2061">
        <v>0.27300000000000002</v>
      </c>
      <c r="AA2061">
        <v>0.26600000000000001</v>
      </c>
      <c r="AB2061">
        <v>0.25900000000000001</v>
      </c>
      <c r="AC2061">
        <v>0.253</v>
      </c>
      <c r="AD2061">
        <v>0.246</v>
      </c>
      <c r="AE2061">
        <v>0.24</v>
      </c>
      <c r="AF2061">
        <v>0.23300000000000001</v>
      </c>
      <c r="AG2061">
        <v>0.22700000000000001</v>
      </c>
      <c r="AH2061">
        <v>0.221</v>
      </c>
    </row>
    <row r="2062" spans="1:34" x14ac:dyDescent="0.25">
      <c r="A2062" t="s">
        <v>384</v>
      </c>
      <c r="C2062">
        <v>5.7910000000000004</v>
      </c>
      <c r="D2062">
        <v>5.4539999999999997</v>
      </c>
      <c r="E2062">
        <v>5.6230000000000002</v>
      </c>
      <c r="F2062">
        <v>5.3819999999999997</v>
      </c>
      <c r="G2062">
        <v>5.524</v>
      </c>
      <c r="H2062">
        <v>5.5019999999999998</v>
      </c>
      <c r="I2062">
        <v>5.3559999999999999</v>
      </c>
      <c r="J2062">
        <v>5.1680000000000001</v>
      </c>
      <c r="K2062">
        <v>5.08</v>
      </c>
      <c r="L2062">
        <v>5.0549999999999997</v>
      </c>
      <c r="M2062">
        <v>5.0309999999999997</v>
      </c>
      <c r="N2062">
        <v>5.0110000000000001</v>
      </c>
      <c r="O2062">
        <v>4.9859999999999998</v>
      </c>
      <c r="P2062">
        <v>4.9569999999999999</v>
      </c>
      <c r="Q2062">
        <v>4.9349999999999996</v>
      </c>
      <c r="R2062">
        <v>4.9039999999999999</v>
      </c>
      <c r="S2062">
        <v>4.8659999999999997</v>
      </c>
      <c r="T2062">
        <v>4.8280000000000003</v>
      </c>
      <c r="U2062">
        <v>4.7629999999999999</v>
      </c>
      <c r="V2062">
        <v>4.6719999999999997</v>
      </c>
      <c r="W2062">
        <v>4.58</v>
      </c>
      <c r="X2062">
        <v>4.5069999999999997</v>
      </c>
      <c r="Y2062">
        <v>4.4530000000000003</v>
      </c>
      <c r="Z2062">
        <v>4.415</v>
      </c>
      <c r="AA2062">
        <v>4.3810000000000002</v>
      </c>
      <c r="AB2062">
        <v>4.3470000000000004</v>
      </c>
      <c r="AC2062">
        <v>4.3140000000000001</v>
      </c>
      <c r="AD2062">
        <v>4.2750000000000004</v>
      </c>
      <c r="AE2062">
        <v>4.2300000000000004</v>
      </c>
      <c r="AF2062">
        <v>4.181</v>
      </c>
      <c r="AG2062">
        <v>4.1470000000000002</v>
      </c>
      <c r="AH2062">
        <v>4.109</v>
      </c>
    </row>
    <row r="2063" spans="1:34" x14ac:dyDescent="0.25">
      <c r="A2063" t="s">
        <v>405</v>
      </c>
      <c r="C2063">
        <v>-0.23799999999999999</v>
      </c>
      <c r="D2063">
        <v>-0.17100000000000001</v>
      </c>
      <c r="E2063">
        <v>-0.54300000000000004</v>
      </c>
      <c r="F2063">
        <v>-0.77500000000000002</v>
      </c>
      <c r="G2063">
        <v>-0.63200000000000001</v>
      </c>
      <c r="H2063">
        <v>-0.34599999999999997</v>
      </c>
      <c r="I2063">
        <v>-0.33400000000000002</v>
      </c>
      <c r="J2063">
        <v>-0.309</v>
      </c>
      <c r="K2063">
        <v>-0.30099999999999999</v>
      </c>
      <c r="L2063">
        <v>-0.29699999999999999</v>
      </c>
      <c r="M2063">
        <v>-0.29399999999999998</v>
      </c>
      <c r="N2063">
        <v>-0.29599999999999999</v>
      </c>
      <c r="O2063">
        <v>-0.29699999999999999</v>
      </c>
      <c r="P2063">
        <v>-0.29199999999999998</v>
      </c>
      <c r="Q2063">
        <v>-0.29399999999999998</v>
      </c>
      <c r="R2063">
        <v>-0.29199999999999998</v>
      </c>
      <c r="S2063">
        <v>-0.28999999999999998</v>
      </c>
      <c r="T2063">
        <v>-0.28799999999999998</v>
      </c>
      <c r="U2063">
        <v>-0.28100000000000003</v>
      </c>
      <c r="V2063">
        <v>-0.27700000000000002</v>
      </c>
      <c r="W2063">
        <v>-0.27500000000000002</v>
      </c>
      <c r="X2063">
        <v>-0.27100000000000002</v>
      </c>
      <c r="Y2063">
        <v>-0.26700000000000002</v>
      </c>
      <c r="Z2063">
        <v>-0.26200000000000001</v>
      </c>
      <c r="AA2063">
        <v>-0.26</v>
      </c>
      <c r="AB2063">
        <v>-0.25900000000000001</v>
      </c>
      <c r="AC2063">
        <v>-0.25900000000000001</v>
      </c>
      <c r="AD2063">
        <v>-0.25700000000000001</v>
      </c>
      <c r="AE2063">
        <v>-0.253</v>
      </c>
      <c r="AF2063">
        <v>-0.252</v>
      </c>
      <c r="AG2063">
        <v>-0.25</v>
      </c>
      <c r="AH2063">
        <v>-0.24399999999999999</v>
      </c>
    </row>
    <row r="2064" spans="1:34" x14ac:dyDescent="0.25">
      <c r="A2064" t="s">
        <v>332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25">
      <c r="A2065" t="s">
        <v>331</v>
      </c>
      <c r="C2065">
        <v>4.5999999999999999E-2</v>
      </c>
      <c r="D2065">
        <v>5.1999999999999998E-2</v>
      </c>
      <c r="E2065">
        <v>4.5999999999999999E-2</v>
      </c>
      <c r="F2065">
        <v>0.04</v>
      </c>
      <c r="G2065">
        <v>4.2000000000000003E-2</v>
      </c>
      <c r="H2065">
        <v>4.1000000000000002E-2</v>
      </c>
      <c r="I2065">
        <v>4.1000000000000002E-2</v>
      </c>
      <c r="J2065">
        <v>4.2000000000000003E-2</v>
      </c>
      <c r="K2065">
        <v>4.2999999999999997E-2</v>
      </c>
      <c r="L2065">
        <v>4.3999999999999997E-2</v>
      </c>
      <c r="M2065">
        <v>4.2000000000000003E-2</v>
      </c>
      <c r="N2065">
        <v>4.1000000000000002E-2</v>
      </c>
      <c r="O2065">
        <v>0.04</v>
      </c>
      <c r="P2065">
        <v>3.9E-2</v>
      </c>
      <c r="Q2065">
        <v>3.9E-2</v>
      </c>
      <c r="R2065">
        <v>3.9E-2</v>
      </c>
      <c r="S2065">
        <v>3.7999999999999999E-2</v>
      </c>
      <c r="T2065">
        <v>3.7999999999999999E-2</v>
      </c>
      <c r="U2065">
        <v>3.6999999999999998E-2</v>
      </c>
      <c r="V2065">
        <v>3.5999999999999997E-2</v>
      </c>
      <c r="W2065">
        <v>3.5999999999999997E-2</v>
      </c>
      <c r="X2065">
        <v>3.5000000000000003E-2</v>
      </c>
      <c r="Y2065">
        <v>3.4000000000000002E-2</v>
      </c>
      <c r="Z2065">
        <v>3.4000000000000002E-2</v>
      </c>
      <c r="AA2065">
        <v>3.3000000000000002E-2</v>
      </c>
      <c r="AB2065">
        <v>3.2000000000000001E-2</v>
      </c>
      <c r="AC2065">
        <v>3.2000000000000001E-2</v>
      </c>
      <c r="AD2065">
        <v>3.1E-2</v>
      </c>
      <c r="AE2065">
        <v>3.1E-2</v>
      </c>
      <c r="AF2065">
        <v>0.03</v>
      </c>
      <c r="AG2065">
        <v>2.9000000000000001E-2</v>
      </c>
      <c r="AH2065">
        <v>2.9000000000000001E-2</v>
      </c>
    </row>
    <row r="2066" spans="1:34" x14ac:dyDescent="0.25">
      <c r="A2066" t="s">
        <v>330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</row>
    <row r="2067" spans="1:34" x14ac:dyDescent="0.25">
      <c r="A2067" t="s">
        <v>287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</row>
    <row r="2068" spans="1:34" x14ac:dyDescent="0.25">
      <c r="A2068" t="s">
        <v>369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</row>
    <row r="2070" spans="1:34" x14ac:dyDescent="0.25">
      <c r="A2070" t="s">
        <v>368</v>
      </c>
    </row>
    <row r="2072" spans="1:34" x14ac:dyDescent="0.25">
      <c r="A2072" t="s">
        <v>367</v>
      </c>
    </row>
    <row r="2073" spans="1:34" x14ac:dyDescent="0.25">
      <c r="A2073" t="s">
        <v>366</v>
      </c>
      <c r="C2073">
        <v>6.4249999999999998</v>
      </c>
      <c r="D2073">
        <v>5.6459999999999999</v>
      </c>
      <c r="E2073">
        <v>5.9619999999999997</v>
      </c>
      <c r="F2073">
        <v>5.6550000000000002</v>
      </c>
      <c r="G2073">
        <v>5.74</v>
      </c>
      <c r="H2073">
        <v>5.61</v>
      </c>
      <c r="I2073">
        <v>5.6550000000000002</v>
      </c>
      <c r="J2073">
        <v>5.9219999999999997</v>
      </c>
      <c r="K2073">
        <v>6.14</v>
      </c>
      <c r="L2073">
        <v>6.1840000000000002</v>
      </c>
      <c r="M2073">
        <v>6.1130000000000004</v>
      </c>
      <c r="N2073">
        <v>5.9660000000000002</v>
      </c>
      <c r="O2073">
        <v>5.8979999999999997</v>
      </c>
      <c r="P2073">
        <v>5.875</v>
      </c>
      <c r="Q2073">
        <v>5.7880000000000003</v>
      </c>
      <c r="R2073">
        <v>5.78</v>
      </c>
      <c r="S2073">
        <v>5.7949999999999999</v>
      </c>
      <c r="T2073">
        <v>5.7679999999999998</v>
      </c>
      <c r="U2073">
        <v>5.726</v>
      </c>
      <c r="V2073">
        <v>5.6589999999999998</v>
      </c>
      <c r="W2073">
        <v>5.5880000000000001</v>
      </c>
      <c r="X2073">
        <v>5.5369999999999999</v>
      </c>
      <c r="Y2073">
        <v>5.4960000000000004</v>
      </c>
      <c r="Z2073">
        <v>5.4640000000000004</v>
      </c>
      <c r="AA2073">
        <v>5.415</v>
      </c>
      <c r="AB2073">
        <v>5.3380000000000001</v>
      </c>
      <c r="AC2073">
        <v>5.274</v>
      </c>
      <c r="AD2073">
        <v>5.24</v>
      </c>
      <c r="AE2073">
        <v>5.2169999999999996</v>
      </c>
      <c r="AF2073">
        <v>5.1740000000000004</v>
      </c>
      <c r="AG2073">
        <v>5.1230000000000002</v>
      </c>
      <c r="AH2073">
        <v>5.101</v>
      </c>
    </row>
    <row r="2074" spans="1:34" x14ac:dyDescent="0.25">
      <c r="A2074" t="s">
        <v>365</v>
      </c>
      <c r="C2074">
        <v>5.5060000000000002</v>
      </c>
      <c r="D2074">
        <v>4.8390000000000004</v>
      </c>
      <c r="E2074">
        <v>5.109</v>
      </c>
      <c r="F2074">
        <v>4.8460000000000001</v>
      </c>
      <c r="G2074">
        <v>4.9189999999999996</v>
      </c>
      <c r="H2074">
        <v>4.8079999999999998</v>
      </c>
      <c r="I2074">
        <v>4.8460000000000001</v>
      </c>
      <c r="J2074">
        <v>5.0750000000000002</v>
      </c>
      <c r="K2074">
        <v>5.2619999999999996</v>
      </c>
      <c r="L2074">
        <v>5.2990000000000004</v>
      </c>
      <c r="M2074">
        <v>5.2380000000000004</v>
      </c>
      <c r="N2074">
        <v>5.1130000000000004</v>
      </c>
      <c r="O2074">
        <v>5.0540000000000003</v>
      </c>
      <c r="P2074">
        <v>5.0350000000000001</v>
      </c>
      <c r="Q2074">
        <v>4.96</v>
      </c>
      <c r="R2074">
        <v>4.9530000000000003</v>
      </c>
      <c r="S2074">
        <v>4.9660000000000002</v>
      </c>
      <c r="T2074">
        <v>4.9429999999999996</v>
      </c>
      <c r="U2074">
        <v>4.907</v>
      </c>
      <c r="V2074">
        <v>4.8499999999999996</v>
      </c>
      <c r="W2074">
        <v>4.7889999999999997</v>
      </c>
      <c r="X2074">
        <v>4.7450000000000001</v>
      </c>
      <c r="Y2074">
        <v>4.71</v>
      </c>
      <c r="Z2074">
        <v>4.6829999999999998</v>
      </c>
      <c r="AA2074">
        <v>4.6399999999999997</v>
      </c>
      <c r="AB2074">
        <v>4.5739999999999998</v>
      </c>
      <c r="AC2074">
        <v>4.5199999999999996</v>
      </c>
      <c r="AD2074">
        <v>4.4909999999999997</v>
      </c>
      <c r="AE2074">
        <v>4.4710000000000001</v>
      </c>
      <c r="AF2074">
        <v>4.4340000000000002</v>
      </c>
      <c r="AG2074">
        <v>4.3899999999999997</v>
      </c>
      <c r="AH2074">
        <v>4.3710000000000004</v>
      </c>
    </row>
    <row r="2075" spans="1:34" x14ac:dyDescent="0.25">
      <c r="A2075" t="s">
        <v>364</v>
      </c>
      <c r="C2075">
        <v>18.308</v>
      </c>
      <c r="D2075">
        <v>17.407</v>
      </c>
      <c r="E2075">
        <v>15.044</v>
      </c>
      <c r="F2075">
        <v>12.712999999999999</v>
      </c>
      <c r="G2075">
        <v>13.103</v>
      </c>
      <c r="H2075">
        <v>13.58</v>
      </c>
      <c r="I2075">
        <v>14.071999999999999</v>
      </c>
      <c r="J2075">
        <v>15.16</v>
      </c>
      <c r="K2075">
        <v>15.926</v>
      </c>
      <c r="L2075">
        <v>16.027999999999999</v>
      </c>
      <c r="M2075">
        <v>15.715</v>
      </c>
      <c r="N2075">
        <v>15.185</v>
      </c>
      <c r="O2075">
        <v>14.798999999999999</v>
      </c>
      <c r="P2075">
        <v>14.534000000000001</v>
      </c>
      <c r="Q2075">
        <v>14.180999999999999</v>
      </c>
      <c r="R2075">
        <v>14.006</v>
      </c>
      <c r="S2075">
        <v>13.881</v>
      </c>
      <c r="T2075">
        <v>13.866</v>
      </c>
      <c r="U2075">
        <v>13.795</v>
      </c>
      <c r="V2075">
        <v>13.576000000000001</v>
      </c>
      <c r="W2075">
        <v>13.596</v>
      </c>
      <c r="X2075">
        <v>13.378</v>
      </c>
      <c r="Y2075">
        <v>13.242000000000001</v>
      </c>
      <c r="Z2075">
        <v>13.205</v>
      </c>
      <c r="AA2075">
        <v>13.173</v>
      </c>
      <c r="AB2075">
        <v>13.081</v>
      </c>
      <c r="AC2075">
        <v>12.92</v>
      </c>
      <c r="AD2075">
        <v>12.541</v>
      </c>
      <c r="AE2075">
        <v>12.523</v>
      </c>
      <c r="AF2075">
        <v>12.465</v>
      </c>
      <c r="AG2075">
        <v>12.396000000000001</v>
      </c>
      <c r="AH2075">
        <v>12.316000000000001</v>
      </c>
    </row>
    <row r="2076" spans="1:34" x14ac:dyDescent="0.25">
      <c r="A2076" t="s">
        <v>363</v>
      </c>
      <c r="C2076">
        <v>24.39</v>
      </c>
      <c r="D2076">
        <v>21.215</v>
      </c>
      <c r="E2076">
        <v>23.35</v>
      </c>
      <c r="F2076">
        <v>22.802</v>
      </c>
      <c r="G2076">
        <v>22.298999999999999</v>
      </c>
      <c r="H2076">
        <v>20.977</v>
      </c>
      <c r="I2076">
        <v>20.582999999999998</v>
      </c>
      <c r="J2076">
        <v>21.18</v>
      </c>
      <c r="K2076">
        <v>21.684999999999999</v>
      </c>
      <c r="L2076">
        <v>21.663</v>
      </c>
      <c r="M2076">
        <v>21.33</v>
      </c>
      <c r="N2076">
        <v>20.832000000000001</v>
      </c>
      <c r="O2076">
        <v>20.626000000000001</v>
      </c>
      <c r="P2076">
        <v>20.581</v>
      </c>
      <c r="Q2076">
        <v>20.491</v>
      </c>
      <c r="R2076">
        <v>20.536999999999999</v>
      </c>
      <c r="S2076">
        <v>20.594999999999999</v>
      </c>
      <c r="T2076">
        <v>20.582999999999998</v>
      </c>
      <c r="U2076">
        <v>20.547000000000001</v>
      </c>
      <c r="V2076">
        <v>20.466999999999999</v>
      </c>
      <c r="W2076">
        <v>20.338999999999999</v>
      </c>
      <c r="X2076">
        <v>20.248999999999999</v>
      </c>
      <c r="Y2076">
        <v>20.178000000000001</v>
      </c>
      <c r="Z2076">
        <v>20.082000000000001</v>
      </c>
      <c r="AA2076">
        <v>19.896999999999998</v>
      </c>
      <c r="AB2076">
        <v>19.632999999999999</v>
      </c>
      <c r="AC2076">
        <v>19.388999999999999</v>
      </c>
      <c r="AD2076">
        <v>19.218</v>
      </c>
      <c r="AE2076">
        <v>19.094999999999999</v>
      </c>
      <c r="AF2076">
        <v>18.916</v>
      </c>
      <c r="AG2076">
        <v>18.690999999999999</v>
      </c>
      <c r="AH2076">
        <v>18.53</v>
      </c>
    </row>
    <row r="2077" spans="1:34" x14ac:dyDescent="0.25">
      <c r="A2077" t="s">
        <v>362</v>
      </c>
      <c r="C2077">
        <v>0.92</v>
      </c>
      <c r="D2077">
        <v>0.80900000000000005</v>
      </c>
      <c r="E2077">
        <v>0.85399999999999998</v>
      </c>
      <c r="F2077">
        <v>0.81</v>
      </c>
      <c r="G2077">
        <v>0.82199999999999995</v>
      </c>
      <c r="H2077">
        <v>0.80400000000000005</v>
      </c>
      <c r="I2077">
        <v>0.81</v>
      </c>
      <c r="J2077">
        <v>0.84799999999999998</v>
      </c>
      <c r="K2077">
        <v>0.879</v>
      </c>
      <c r="L2077">
        <v>0.88600000000000001</v>
      </c>
      <c r="M2077">
        <v>0.875</v>
      </c>
      <c r="N2077">
        <v>0.85399999999999998</v>
      </c>
      <c r="O2077">
        <v>0.84499999999999997</v>
      </c>
      <c r="P2077">
        <v>0.84199999999999997</v>
      </c>
      <c r="Q2077">
        <v>0.82899999999999996</v>
      </c>
      <c r="R2077">
        <v>0.82799999999999996</v>
      </c>
      <c r="S2077">
        <v>0.83</v>
      </c>
      <c r="T2077">
        <v>0.82599999999999996</v>
      </c>
      <c r="U2077">
        <v>0.82</v>
      </c>
      <c r="V2077">
        <v>0.81100000000000005</v>
      </c>
      <c r="W2077">
        <v>0.8</v>
      </c>
      <c r="X2077">
        <v>0.79300000000000004</v>
      </c>
      <c r="Y2077">
        <v>0.78700000000000003</v>
      </c>
      <c r="Z2077">
        <v>0.78300000000000003</v>
      </c>
      <c r="AA2077">
        <v>0.77600000000000002</v>
      </c>
      <c r="AB2077">
        <v>0.76500000000000001</v>
      </c>
      <c r="AC2077">
        <v>0.755</v>
      </c>
      <c r="AD2077">
        <v>0.75</v>
      </c>
      <c r="AE2077">
        <v>0.747</v>
      </c>
      <c r="AF2077">
        <v>0.74099999999999999</v>
      </c>
      <c r="AG2077">
        <v>0.73399999999999999</v>
      </c>
      <c r="AH2077">
        <v>0.73</v>
      </c>
    </row>
    <row r="2078" spans="1:34" x14ac:dyDescent="0.25">
      <c r="A2078" t="s">
        <v>361</v>
      </c>
      <c r="C2078">
        <v>3.0510000000000002</v>
      </c>
      <c r="D2078">
        <v>2.9009999999999998</v>
      </c>
      <c r="E2078">
        <v>2.5070000000000001</v>
      </c>
      <c r="F2078">
        <v>2.1190000000000002</v>
      </c>
      <c r="G2078">
        <v>2.1840000000000002</v>
      </c>
      <c r="H2078">
        <v>2.2629999999999999</v>
      </c>
      <c r="I2078">
        <v>2.3450000000000002</v>
      </c>
      <c r="J2078">
        <v>2.5259999999999998</v>
      </c>
      <c r="K2078">
        <v>2.6539999999999999</v>
      </c>
      <c r="L2078">
        <v>2.6709999999999998</v>
      </c>
      <c r="M2078">
        <v>2.6190000000000002</v>
      </c>
      <c r="N2078">
        <v>2.5310000000000001</v>
      </c>
      <c r="O2078">
        <v>2.4660000000000002</v>
      </c>
      <c r="P2078">
        <v>2.4220000000000002</v>
      </c>
      <c r="Q2078">
        <v>2.363</v>
      </c>
      <c r="R2078">
        <v>2.3340000000000001</v>
      </c>
      <c r="S2078">
        <v>2.3130000000000002</v>
      </c>
      <c r="T2078">
        <v>2.3109999999999999</v>
      </c>
      <c r="U2078">
        <v>2.2989999999999999</v>
      </c>
      <c r="V2078">
        <v>2.2629999999999999</v>
      </c>
      <c r="W2078">
        <v>2.266</v>
      </c>
      <c r="X2078">
        <v>2.2290000000000001</v>
      </c>
      <c r="Y2078">
        <v>2.2069999999999999</v>
      </c>
      <c r="Z2078">
        <v>2.2010000000000001</v>
      </c>
      <c r="AA2078">
        <v>2.1949999999999998</v>
      </c>
      <c r="AB2078">
        <v>2.1800000000000002</v>
      </c>
      <c r="AC2078">
        <v>2.153</v>
      </c>
      <c r="AD2078">
        <v>2.09</v>
      </c>
      <c r="AE2078">
        <v>2.0870000000000002</v>
      </c>
      <c r="AF2078">
        <v>2.077</v>
      </c>
      <c r="AG2078">
        <v>2.0659999999999998</v>
      </c>
      <c r="AH2078">
        <v>2.0529999999999999</v>
      </c>
    </row>
    <row r="2079" spans="1:34" x14ac:dyDescent="0.25">
      <c r="A2079" t="s">
        <v>360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25">
      <c r="A2080" t="s">
        <v>359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25">
      <c r="A2081" t="s">
        <v>358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25">
      <c r="A2082" t="s">
        <v>357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25">
      <c r="A2083" t="s">
        <v>356</v>
      </c>
      <c r="C2083">
        <v>4.09</v>
      </c>
      <c r="D2083">
        <v>3.94</v>
      </c>
      <c r="E2083">
        <v>4.1580000000000004</v>
      </c>
      <c r="F2083">
        <v>3.3660000000000001</v>
      </c>
      <c r="G2083">
        <v>3.4969999999999999</v>
      </c>
      <c r="H2083">
        <v>3.395</v>
      </c>
      <c r="I2083">
        <v>3.4769999999999999</v>
      </c>
      <c r="J2083">
        <v>3.6659999999999999</v>
      </c>
      <c r="K2083">
        <v>3.847</v>
      </c>
      <c r="L2083">
        <v>3.9289999999999998</v>
      </c>
      <c r="M2083">
        <v>3.8159999999999998</v>
      </c>
      <c r="N2083">
        <v>3.6909999999999998</v>
      </c>
      <c r="O2083">
        <v>3.6019999999999999</v>
      </c>
      <c r="P2083">
        <v>3.5569999999999999</v>
      </c>
      <c r="Q2083">
        <v>3.5030000000000001</v>
      </c>
      <c r="R2083">
        <v>3.48</v>
      </c>
      <c r="S2083">
        <v>3.4510000000000001</v>
      </c>
      <c r="T2083">
        <v>3.423</v>
      </c>
      <c r="U2083">
        <v>3.3849999999999998</v>
      </c>
      <c r="V2083">
        <v>3.3420000000000001</v>
      </c>
      <c r="W2083">
        <v>3.2930000000000001</v>
      </c>
      <c r="X2083">
        <v>3.2509999999999999</v>
      </c>
      <c r="Y2083">
        <v>3.206</v>
      </c>
      <c r="Z2083">
        <v>3.169</v>
      </c>
      <c r="AA2083">
        <v>3.11</v>
      </c>
      <c r="AB2083">
        <v>3.0529999999999999</v>
      </c>
      <c r="AC2083">
        <v>2.99</v>
      </c>
      <c r="AD2083">
        <v>2.9279999999999999</v>
      </c>
      <c r="AE2083">
        <v>2.8879999999999999</v>
      </c>
      <c r="AF2083">
        <v>2.839</v>
      </c>
      <c r="AG2083">
        <v>2.7810000000000001</v>
      </c>
      <c r="AH2083">
        <v>2.738</v>
      </c>
    </row>
    <row r="2084" spans="1:34" x14ac:dyDescent="0.25">
      <c r="A2084" t="s">
        <v>355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25">
      <c r="A2085" t="s">
        <v>354</v>
      </c>
      <c r="C2085">
        <v>62.69</v>
      </c>
      <c r="D2085">
        <v>56.756</v>
      </c>
      <c r="E2085">
        <v>56.984000000000002</v>
      </c>
      <c r="F2085">
        <v>52.311999999999998</v>
      </c>
      <c r="G2085">
        <v>52.564</v>
      </c>
      <c r="H2085">
        <v>51.436999999999998</v>
      </c>
      <c r="I2085">
        <v>51.787999999999997</v>
      </c>
      <c r="J2085">
        <v>54.375999999999998</v>
      </c>
      <c r="K2085">
        <v>56.395000000000003</v>
      </c>
      <c r="L2085">
        <v>56.66</v>
      </c>
      <c r="M2085">
        <v>55.707000000000001</v>
      </c>
      <c r="N2085">
        <v>54.170999999999999</v>
      </c>
      <c r="O2085">
        <v>53.29</v>
      </c>
      <c r="P2085">
        <v>52.845999999999997</v>
      </c>
      <c r="Q2085">
        <v>52.116</v>
      </c>
      <c r="R2085">
        <v>51.917000000000002</v>
      </c>
      <c r="S2085">
        <v>51.832000000000001</v>
      </c>
      <c r="T2085">
        <v>51.719000000000001</v>
      </c>
      <c r="U2085">
        <v>51.478999999999999</v>
      </c>
      <c r="V2085">
        <v>50.968000000000004</v>
      </c>
      <c r="W2085">
        <v>50.670999999999999</v>
      </c>
      <c r="X2085">
        <v>50.183</v>
      </c>
      <c r="Y2085">
        <v>49.825000000000003</v>
      </c>
      <c r="Z2085">
        <v>49.587000000000003</v>
      </c>
      <c r="AA2085">
        <v>49.206000000000003</v>
      </c>
      <c r="AB2085">
        <v>48.624000000000002</v>
      </c>
      <c r="AC2085">
        <v>48</v>
      </c>
      <c r="AD2085">
        <v>47.259</v>
      </c>
      <c r="AE2085">
        <v>47.029000000000003</v>
      </c>
      <c r="AF2085">
        <v>46.645000000000003</v>
      </c>
      <c r="AG2085">
        <v>46.18</v>
      </c>
      <c r="AH2085">
        <v>45.838999999999999</v>
      </c>
    </row>
    <row r="2086" spans="1:34" x14ac:dyDescent="0.25">
      <c r="A2086" t="s">
        <v>353</v>
      </c>
      <c r="C2086">
        <v>38.299999999999997</v>
      </c>
      <c r="D2086">
        <v>35.540999999999997</v>
      </c>
      <c r="E2086">
        <v>33.634</v>
      </c>
      <c r="F2086">
        <v>29.509</v>
      </c>
      <c r="G2086">
        <v>30.265999999999998</v>
      </c>
      <c r="H2086">
        <v>30.46</v>
      </c>
      <c r="I2086">
        <v>31.204999999999998</v>
      </c>
      <c r="J2086">
        <v>33.195999999999998</v>
      </c>
      <c r="K2086">
        <v>34.71</v>
      </c>
      <c r="L2086">
        <v>34.997999999999998</v>
      </c>
      <c r="M2086">
        <v>34.377000000000002</v>
      </c>
      <c r="N2086">
        <v>33.338999999999999</v>
      </c>
      <c r="O2086">
        <v>32.664000000000001</v>
      </c>
      <c r="P2086">
        <v>32.265000000000001</v>
      </c>
      <c r="Q2086">
        <v>31.623999999999999</v>
      </c>
      <c r="R2086">
        <v>31.38</v>
      </c>
      <c r="S2086">
        <v>31.236999999999998</v>
      </c>
      <c r="T2086">
        <v>31.137</v>
      </c>
      <c r="U2086">
        <v>30.931999999999999</v>
      </c>
      <c r="V2086">
        <v>30.5</v>
      </c>
      <c r="W2086">
        <v>30.332999999999998</v>
      </c>
      <c r="X2086">
        <v>29.934000000000001</v>
      </c>
      <c r="Y2086">
        <v>29.646999999999998</v>
      </c>
      <c r="Z2086">
        <v>29.504000000000001</v>
      </c>
      <c r="AA2086">
        <v>29.309000000000001</v>
      </c>
      <c r="AB2086">
        <v>28.991</v>
      </c>
      <c r="AC2086">
        <v>28.611999999999998</v>
      </c>
      <c r="AD2086">
        <v>28.04</v>
      </c>
      <c r="AE2086">
        <v>27.934000000000001</v>
      </c>
      <c r="AF2086">
        <v>27.73</v>
      </c>
      <c r="AG2086">
        <v>27.489000000000001</v>
      </c>
      <c r="AH2086">
        <v>27.309000000000001</v>
      </c>
    </row>
    <row r="2088" spans="1:34" x14ac:dyDescent="0.25">
      <c r="A2088" t="s">
        <v>352</v>
      </c>
    </row>
    <row r="2090" spans="1:34" x14ac:dyDescent="0.25">
      <c r="A2090" t="s">
        <v>392</v>
      </c>
    </row>
    <row r="2091" spans="1:34" x14ac:dyDescent="0.25">
      <c r="A2091" t="s">
        <v>404</v>
      </c>
      <c r="C2091">
        <v>93.021000000000001</v>
      </c>
      <c r="D2091">
        <v>79.37</v>
      </c>
      <c r="E2091">
        <v>94.043999999999997</v>
      </c>
      <c r="F2091">
        <v>88.531999999999996</v>
      </c>
      <c r="G2091">
        <v>87.257000000000005</v>
      </c>
      <c r="H2091">
        <v>86.046000000000006</v>
      </c>
      <c r="I2091">
        <v>87.94</v>
      </c>
      <c r="J2091">
        <v>91.914000000000001</v>
      </c>
      <c r="K2091">
        <v>93.93</v>
      </c>
      <c r="L2091">
        <v>94.393000000000001</v>
      </c>
      <c r="M2091">
        <v>94.844999999999999</v>
      </c>
      <c r="N2091">
        <v>94.337999999999994</v>
      </c>
      <c r="O2091">
        <v>94.087000000000003</v>
      </c>
      <c r="P2091">
        <v>94.905000000000001</v>
      </c>
      <c r="Q2091">
        <v>94.528999999999996</v>
      </c>
      <c r="R2091">
        <v>94.42</v>
      </c>
      <c r="S2091">
        <v>94.631</v>
      </c>
      <c r="T2091">
        <v>94.822999999999993</v>
      </c>
      <c r="U2091">
        <v>95.849000000000004</v>
      </c>
      <c r="V2091">
        <v>96.463999999999999</v>
      </c>
      <c r="W2091">
        <v>96.634</v>
      </c>
      <c r="X2091">
        <v>97.009</v>
      </c>
      <c r="Y2091">
        <v>97.680999999999997</v>
      </c>
      <c r="Z2091">
        <v>98.391999999999996</v>
      </c>
      <c r="AA2091">
        <v>98.659000000000006</v>
      </c>
      <c r="AB2091">
        <v>98.656999999999996</v>
      </c>
      <c r="AC2091">
        <v>98.433000000000007</v>
      </c>
      <c r="AD2091">
        <v>98.566999999999993</v>
      </c>
      <c r="AE2091">
        <v>98.984999999999999</v>
      </c>
      <c r="AF2091">
        <v>99.015000000000001</v>
      </c>
      <c r="AG2091">
        <v>99.132999999999996</v>
      </c>
      <c r="AH2091">
        <v>100.10299999999999</v>
      </c>
    </row>
    <row r="2092" spans="1:34" x14ac:dyDescent="0.25">
      <c r="A2092" t="s">
        <v>403</v>
      </c>
      <c r="C2092">
        <v>39.353999999999999</v>
      </c>
      <c r="D2092">
        <v>31.959</v>
      </c>
      <c r="E2092">
        <v>39.366999999999997</v>
      </c>
      <c r="F2092">
        <v>37.887999999999998</v>
      </c>
      <c r="G2092">
        <v>37.899000000000001</v>
      </c>
      <c r="H2092">
        <v>37.619999999999997</v>
      </c>
      <c r="I2092">
        <v>38.304000000000002</v>
      </c>
      <c r="J2092">
        <v>40.182000000000002</v>
      </c>
      <c r="K2092">
        <v>41.451999999999998</v>
      </c>
      <c r="L2092">
        <v>41.798999999999999</v>
      </c>
      <c r="M2092">
        <v>41.798000000000002</v>
      </c>
      <c r="N2092">
        <v>41.518000000000001</v>
      </c>
      <c r="O2092">
        <v>41.667999999999999</v>
      </c>
      <c r="P2092">
        <v>42.5</v>
      </c>
      <c r="Q2092">
        <v>42.683999999999997</v>
      </c>
      <c r="R2092">
        <v>42.921999999999997</v>
      </c>
      <c r="S2092">
        <v>43.281999999999996</v>
      </c>
      <c r="T2092">
        <v>43.561999999999998</v>
      </c>
      <c r="U2092">
        <v>44.109000000000002</v>
      </c>
      <c r="V2092">
        <v>44.456000000000003</v>
      </c>
      <c r="W2092">
        <v>44.587000000000003</v>
      </c>
      <c r="X2092">
        <v>44.828000000000003</v>
      </c>
      <c r="Y2092">
        <v>45.225999999999999</v>
      </c>
      <c r="Z2092">
        <v>45.670999999999999</v>
      </c>
      <c r="AA2092">
        <v>45.896999999999998</v>
      </c>
      <c r="AB2092">
        <v>45.95</v>
      </c>
      <c r="AC2092">
        <v>45.854999999999997</v>
      </c>
      <c r="AD2092">
        <v>45.975000000000001</v>
      </c>
      <c r="AE2092">
        <v>46.262</v>
      </c>
      <c r="AF2092">
        <v>46.363</v>
      </c>
      <c r="AG2092">
        <v>46.494999999999997</v>
      </c>
      <c r="AH2092">
        <v>47.054000000000002</v>
      </c>
    </row>
    <row r="2093" spans="1:34" x14ac:dyDescent="0.25">
      <c r="A2093" t="s">
        <v>402</v>
      </c>
      <c r="C2093">
        <v>88.742000000000004</v>
      </c>
      <c r="D2093">
        <v>75.718999999999994</v>
      </c>
      <c r="E2093">
        <v>89.718000000000004</v>
      </c>
      <c r="F2093">
        <v>84.459000000000003</v>
      </c>
      <c r="G2093">
        <v>83.242999999999995</v>
      </c>
      <c r="H2093">
        <v>82.087999999999994</v>
      </c>
      <c r="I2093">
        <v>83.894999999999996</v>
      </c>
      <c r="J2093">
        <v>87.686000000000007</v>
      </c>
      <c r="K2093">
        <v>89.61</v>
      </c>
      <c r="L2093">
        <v>90.051000000000002</v>
      </c>
      <c r="M2093">
        <v>90.481999999999999</v>
      </c>
      <c r="N2093">
        <v>89.998999999999995</v>
      </c>
      <c r="O2093">
        <v>89.759</v>
      </c>
      <c r="P2093">
        <v>90.539000000000001</v>
      </c>
      <c r="Q2093">
        <v>90.180999999999997</v>
      </c>
      <c r="R2093">
        <v>90.075999999999993</v>
      </c>
      <c r="S2093">
        <v>90.278000000000006</v>
      </c>
      <c r="T2093">
        <v>90.462000000000003</v>
      </c>
      <c r="U2093">
        <v>91.44</v>
      </c>
      <c r="V2093">
        <v>92.027000000000001</v>
      </c>
      <c r="W2093">
        <v>92.188999999999993</v>
      </c>
      <c r="X2093">
        <v>92.546999999999997</v>
      </c>
      <c r="Y2093">
        <v>93.186999999999998</v>
      </c>
      <c r="Z2093">
        <v>93.866</v>
      </c>
      <c r="AA2093">
        <v>94.12</v>
      </c>
      <c r="AB2093">
        <v>94.119</v>
      </c>
      <c r="AC2093">
        <v>93.905000000000001</v>
      </c>
      <c r="AD2093">
        <v>94.033000000000001</v>
      </c>
      <c r="AE2093">
        <v>94.430999999999997</v>
      </c>
      <c r="AF2093">
        <v>94.460999999999999</v>
      </c>
      <c r="AG2093">
        <v>94.572999999999993</v>
      </c>
      <c r="AH2093">
        <v>95.498999999999995</v>
      </c>
    </row>
    <row r="2094" spans="1:34" x14ac:dyDescent="0.25">
      <c r="A2094" t="s">
        <v>401</v>
      </c>
      <c r="C2094">
        <v>31.366</v>
      </c>
      <c r="D2094">
        <v>26.689</v>
      </c>
      <c r="E2094">
        <v>31.564</v>
      </c>
      <c r="F2094">
        <v>29.597000000000001</v>
      </c>
      <c r="G2094">
        <v>29.068000000000001</v>
      </c>
      <c r="H2094">
        <v>28.562999999999999</v>
      </c>
      <c r="I2094">
        <v>28.762</v>
      </c>
      <c r="J2094">
        <v>29.405000000000001</v>
      </c>
      <c r="K2094">
        <v>29.693000000000001</v>
      </c>
      <c r="L2094">
        <v>29.710999999999999</v>
      </c>
      <c r="M2094">
        <v>29.733000000000001</v>
      </c>
      <c r="N2094">
        <v>29.457000000000001</v>
      </c>
      <c r="O2094">
        <v>29.265000000000001</v>
      </c>
      <c r="P2094">
        <v>29.405999999999999</v>
      </c>
      <c r="Q2094">
        <v>29.17</v>
      </c>
      <c r="R2094">
        <v>29.009</v>
      </c>
      <c r="S2094">
        <v>28.940999999999999</v>
      </c>
      <c r="T2094">
        <v>28.863</v>
      </c>
      <c r="U2094">
        <v>28.937999999999999</v>
      </c>
      <c r="V2094">
        <v>28.765000000000001</v>
      </c>
      <c r="W2094">
        <v>28.446000000000002</v>
      </c>
      <c r="X2094">
        <v>28.266999999999999</v>
      </c>
      <c r="Y2094">
        <v>28.253</v>
      </c>
      <c r="Z2094">
        <v>28.32</v>
      </c>
      <c r="AA2094">
        <v>28.260999999999999</v>
      </c>
      <c r="AB2094">
        <v>28.123000000000001</v>
      </c>
      <c r="AC2094">
        <v>27.92</v>
      </c>
      <c r="AD2094">
        <v>27.803000000000001</v>
      </c>
      <c r="AE2094">
        <v>27.742000000000001</v>
      </c>
      <c r="AF2094">
        <v>27.536999999999999</v>
      </c>
      <c r="AG2094">
        <v>27.433</v>
      </c>
      <c r="AH2094">
        <v>27.565999999999999</v>
      </c>
    </row>
    <row r="2095" spans="1:34" x14ac:dyDescent="0.25">
      <c r="A2095" t="s">
        <v>400</v>
      </c>
      <c r="C2095">
        <v>65.959999999999994</v>
      </c>
      <c r="D2095">
        <v>56.356999999999999</v>
      </c>
      <c r="E2095">
        <v>66.843000000000004</v>
      </c>
      <c r="F2095">
        <v>63.033999999999999</v>
      </c>
      <c r="G2095">
        <v>62.223999999999997</v>
      </c>
      <c r="H2095">
        <v>61.459000000000003</v>
      </c>
      <c r="I2095">
        <v>63.238</v>
      </c>
      <c r="J2095">
        <v>66.748999999999995</v>
      </c>
      <c r="K2095">
        <v>68.569999999999993</v>
      </c>
      <c r="L2095">
        <v>69.03</v>
      </c>
      <c r="M2095">
        <v>69.474999999999994</v>
      </c>
      <c r="N2095">
        <v>69.216999999999999</v>
      </c>
      <c r="O2095">
        <v>69.144000000000005</v>
      </c>
      <c r="P2095">
        <v>69.855000000000004</v>
      </c>
      <c r="Q2095">
        <v>69.691000000000003</v>
      </c>
      <c r="R2095">
        <v>69.73</v>
      </c>
      <c r="S2095">
        <v>70.010999999999996</v>
      </c>
      <c r="T2095">
        <v>70.284000000000006</v>
      </c>
      <c r="U2095">
        <v>71.275999999999996</v>
      </c>
      <c r="V2095">
        <v>72.082999999999998</v>
      </c>
      <c r="W2095">
        <v>72.569999999999993</v>
      </c>
      <c r="X2095">
        <v>73.132999999999996</v>
      </c>
      <c r="Y2095">
        <v>73.840999999999994</v>
      </c>
      <c r="Z2095">
        <v>74.510000000000005</v>
      </c>
      <c r="AA2095">
        <v>74.84</v>
      </c>
      <c r="AB2095">
        <v>74.968000000000004</v>
      </c>
      <c r="AC2095">
        <v>74.927999999999997</v>
      </c>
      <c r="AD2095">
        <v>75.177000000000007</v>
      </c>
      <c r="AE2095">
        <v>75.667000000000002</v>
      </c>
      <c r="AF2095">
        <v>75.896000000000001</v>
      </c>
      <c r="AG2095">
        <v>76.114999999999995</v>
      </c>
      <c r="AH2095">
        <v>76.988</v>
      </c>
    </row>
    <row r="2096" spans="1:34" x14ac:dyDescent="0.25">
      <c r="A2096" t="s">
        <v>399</v>
      </c>
      <c r="C2096">
        <v>3.3460000000000001</v>
      </c>
      <c r="D2096">
        <v>3.3460000000000001</v>
      </c>
      <c r="E2096">
        <v>3.3460000000000001</v>
      </c>
      <c r="F2096">
        <v>3.3460000000000001</v>
      </c>
      <c r="G2096">
        <v>3.3460000000000001</v>
      </c>
      <c r="H2096">
        <v>3.3460000000000001</v>
      </c>
      <c r="I2096">
        <v>3.681</v>
      </c>
      <c r="J2096">
        <v>3.681</v>
      </c>
      <c r="K2096">
        <v>3.681</v>
      </c>
      <c r="L2096">
        <v>3.681</v>
      </c>
      <c r="M2096">
        <v>3.681</v>
      </c>
      <c r="N2096">
        <v>3.681</v>
      </c>
      <c r="O2096">
        <v>3.681</v>
      </c>
      <c r="P2096">
        <v>3.681</v>
      </c>
      <c r="Q2096">
        <v>3.681</v>
      </c>
      <c r="R2096">
        <v>3.681</v>
      </c>
      <c r="S2096">
        <v>3.681</v>
      </c>
      <c r="T2096">
        <v>3.681</v>
      </c>
      <c r="U2096">
        <v>3.681</v>
      </c>
      <c r="V2096">
        <v>3.681</v>
      </c>
      <c r="W2096">
        <v>3.681</v>
      </c>
      <c r="X2096">
        <v>3.681</v>
      </c>
      <c r="Y2096">
        <v>3.681</v>
      </c>
      <c r="Z2096">
        <v>3.681</v>
      </c>
      <c r="AA2096">
        <v>3.681</v>
      </c>
      <c r="AB2096">
        <v>3.681</v>
      </c>
      <c r="AC2096">
        <v>3.681</v>
      </c>
      <c r="AD2096">
        <v>3.681</v>
      </c>
      <c r="AE2096">
        <v>3.681</v>
      </c>
      <c r="AF2096">
        <v>3.681</v>
      </c>
      <c r="AG2096">
        <v>3.681</v>
      </c>
      <c r="AH2096">
        <v>3.681</v>
      </c>
    </row>
    <row r="2097" spans="1:34" x14ac:dyDescent="0.25">
      <c r="A2097" t="s">
        <v>398</v>
      </c>
      <c r="C2097">
        <v>12.241</v>
      </c>
      <c r="D2097">
        <v>10.404</v>
      </c>
      <c r="E2097">
        <v>12.272</v>
      </c>
      <c r="F2097">
        <v>11.499000000000001</v>
      </c>
      <c r="G2097">
        <v>11.278</v>
      </c>
      <c r="H2097">
        <v>11.068</v>
      </c>
      <c r="I2097">
        <v>10.981999999999999</v>
      </c>
      <c r="J2097">
        <v>10.973000000000001</v>
      </c>
      <c r="K2097">
        <v>10.946999999999999</v>
      </c>
      <c r="L2097">
        <v>10.949</v>
      </c>
      <c r="M2097">
        <v>10.948</v>
      </c>
      <c r="N2097">
        <v>10.84</v>
      </c>
      <c r="O2097">
        <v>10.76</v>
      </c>
      <c r="P2097">
        <v>10.805999999999999</v>
      </c>
      <c r="Q2097">
        <v>10.714</v>
      </c>
      <c r="R2097">
        <v>10.651999999999999</v>
      </c>
      <c r="S2097">
        <v>10.624000000000001</v>
      </c>
      <c r="T2097">
        <v>10.586</v>
      </c>
      <c r="U2097">
        <v>10.552</v>
      </c>
      <c r="V2097">
        <v>10.387</v>
      </c>
      <c r="W2097">
        <v>10.164</v>
      </c>
      <c r="X2097">
        <v>10.026</v>
      </c>
      <c r="Y2097">
        <v>9.9789999999999992</v>
      </c>
      <c r="Z2097">
        <v>9.9960000000000004</v>
      </c>
      <c r="AA2097">
        <v>9.9710000000000001</v>
      </c>
      <c r="AB2097">
        <v>9.9190000000000005</v>
      </c>
      <c r="AC2097">
        <v>9.8439999999999994</v>
      </c>
      <c r="AD2097">
        <v>9.7889999999999997</v>
      </c>
      <c r="AE2097">
        <v>9.74</v>
      </c>
      <c r="AF2097">
        <v>9.6219999999999999</v>
      </c>
      <c r="AG2097">
        <v>9.58</v>
      </c>
      <c r="AH2097">
        <v>9.6210000000000004</v>
      </c>
    </row>
    <row r="2099" spans="1:34" x14ac:dyDescent="0.25">
      <c r="A2099" t="s">
        <v>350</v>
      </c>
    </row>
    <row r="2100" spans="1:34" x14ac:dyDescent="0.25">
      <c r="A2100" t="s">
        <v>404</v>
      </c>
    </row>
    <row r="2101" spans="1:34" x14ac:dyDescent="0.25">
      <c r="A2101" t="s">
        <v>343</v>
      </c>
      <c r="C2101">
        <v>68.924000000000007</v>
      </c>
      <c r="D2101">
        <v>57.667000000000002</v>
      </c>
      <c r="E2101">
        <v>71.394000000000005</v>
      </c>
      <c r="F2101">
        <v>70.558000000000007</v>
      </c>
      <c r="G2101">
        <v>70.861999999999995</v>
      </c>
      <c r="H2101">
        <v>69.025999999999996</v>
      </c>
      <c r="I2101">
        <v>70.272000000000006</v>
      </c>
      <c r="J2101">
        <v>73.286000000000001</v>
      </c>
      <c r="K2101">
        <v>74.956000000000003</v>
      </c>
      <c r="L2101">
        <v>75.554000000000002</v>
      </c>
      <c r="M2101">
        <v>76.212000000000003</v>
      </c>
      <c r="N2101">
        <v>76.091999999999999</v>
      </c>
      <c r="O2101">
        <v>75.510999999999996</v>
      </c>
      <c r="P2101">
        <v>75.771000000000001</v>
      </c>
      <c r="Q2101">
        <v>75.075999999999993</v>
      </c>
      <c r="R2101">
        <v>74.567999999999998</v>
      </c>
      <c r="S2101">
        <v>74.305999999999997</v>
      </c>
      <c r="T2101">
        <v>73.92</v>
      </c>
      <c r="U2101">
        <v>74.185000000000002</v>
      </c>
      <c r="V2101">
        <v>74.177999999999997</v>
      </c>
      <c r="W2101">
        <v>73.674999999999997</v>
      </c>
      <c r="X2101">
        <v>73.474000000000004</v>
      </c>
      <c r="Y2101">
        <v>73.459000000000003</v>
      </c>
      <c r="Z2101">
        <v>73.415000000000006</v>
      </c>
      <c r="AA2101">
        <v>73.010000000000005</v>
      </c>
      <c r="AB2101">
        <v>72.412999999999997</v>
      </c>
      <c r="AC2101">
        <v>71.704999999999998</v>
      </c>
      <c r="AD2101">
        <v>71.257000000000005</v>
      </c>
      <c r="AE2101">
        <v>71.015000000000001</v>
      </c>
      <c r="AF2101">
        <v>70.498999999999995</v>
      </c>
      <c r="AG2101">
        <v>70.055999999999997</v>
      </c>
      <c r="AH2101">
        <v>70.251999999999995</v>
      </c>
    </row>
    <row r="2102" spans="1:34" x14ac:dyDescent="0.25">
      <c r="A2102" t="s">
        <v>342</v>
      </c>
      <c r="C2102">
        <v>322.93200000000002</v>
      </c>
      <c r="D2102">
        <v>273.93900000000002</v>
      </c>
      <c r="E2102">
        <v>264.22800000000001</v>
      </c>
      <c r="F2102">
        <v>209.19300000000001</v>
      </c>
      <c r="G2102">
        <v>210.08600000000001</v>
      </c>
      <c r="H2102">
        <v>216.62200000000001</v>
      </c>
      <c r="I2102">
        <v>221.548</v>
      </c>
      <c r="J2102">
        <v>229.423</v>
      </c>
      <c r="K2102">
        <v>229.101</v>
      </c>
      <c r="L2102">
        <v>223.083</v>
      </c>
      <c r="M2102">
        <v>216.63399999999999</v>
      </c>
      <c r="N2102">
        <v>208.71600000000001</v>
      </c>
      <c r="O2102">
        <v>202.78</v>
      </c>
      <c r="P2102">
        <v>199.691</v>
      </c>
      <c r="Q2102">
        <v>194.452</v>
      </c>
      <c r="R2102">
        <v>190.50899999999999</v>
      </c>
      <c r="S2102">
        <v>187.72</v>
      </c>
      <c r="T2102">
        <v>185.91200000000001</v>
      </c>
      <c r="U2102">
        <v>185.74100000000001</v>
      </c>
      <c r="V2102">
        <v>184.50299999999999</v>
      </c>
      <c r="W2102">
        <v>183.49100000000001</v>
      </c>
      <c r="X2102">
        <v>182.04400000000001</v>
      </c>
      <c r="Y2102">
        <v>181.464</v>
      </c>
      <c r="Z2102">
        <v>181.357</v>
      </c>
      <c r="AA2102">
        <v>180.648</v>
      </c>
      <c r="AB2102">
        <v>179.47300000000001</v>
      </c>
      <c r="AC2102">
        <v>177.71600000000001</v>
      </c>
      <c r="AD2102">
        <v>176.71</v>
      </c>
      <c r="AE2102">
        <v>176.25399999999999</v>
      </c>
      <c r="AF2102">
        <v>175.136</v>
      </c>
      <c r="AG2102">
        <v>174.18799999999999</v>
      </c>
      <c r="AH2102">
        <v>174.59200000000001</v>
      </c>
    </row>
    <row r="2103" spans="1:34" x14ac:dyDescent="0.25">
      <c r="A2103" t="s">
        <v>340</v>
      </c>
      <c r="C2103">
        <v>9.7050000000000001</v>
      </c>
      <c r="D2103">
        <v>4.8949999999999996</v>
      </c>
      <c r="E2103">
        <v>8.375</v>
      </c>
      <c r="F2103">
        <v>8.9260000000000002</v>
      </c>
      <c r="G2103">
        <v>7.7009999999999996</v>
      </c>
      <c r="H2103">
        <v>7.3330000000000002</v>
      </c>
      <c r="I2103">
        <v>7.2320000000000002</v>
      </c>
      <c r="J2103">
        <v>7.2930000000000001</v>
      </c>
      <c r="K2103">
        <v>7.1950000000000003</v>
      </c>
      <c r="L2103">
        <v>6.9889999999999999</v>
      </c>
      <c r="M2103">
        <v>6.8040000000000003</v>
      </c>
      <c r="N2103">
        <v>6.58</v>
      </c>
      <c r="O2103">
        <v>6.2889999999999997</v>
      </c>
      <c r="P2103">
        <v>6.11</v>
      </c>
      <c r="Q2103">
        <v>5.89</v>
      </c>
      <c r="R2103">
        <v>5.7309999999999999</v>
      </c>
      <c r="S2103">
        <v>5.6349999999999998</v>
      </c>
      <c r="T2103">
        <v>5.5579999999999998</v>
      </c>
      <c r="U2103">
        <v>5.5270000000000001</v>
      </c>
      <c r="V2103">
        <v>5.47</v>
      </c>
      <c r="W2103">
        <v>5.3869999999999996</v>
      </c>
      <c r="X2103">
        <v>5.3150000000000004</v>
      </c>
      <c r="Y2103">
        <v>5.2590000000000003</v>
      </c>
      <c r="Z2103">
        <v>5.2030000000000003</v>
      </c>
      <c r="AA2103">
        <v>5.1230000000000002</v>
      </c>
      <c r="AB2103">
        <v>5.0279999999999996</v>
      </c>
      <c r="AC2103">
        <v>4.9210000000000003</v>
      </c>
      <c r="AD2103">
        <v>4.8330000000000002</v>
      </c>
      <c r="AE2103">
        <v>4.758</v>
      </c>
      <c r="AF2103">
        <v>4.6630000000000003</v>
      </c>
      <c r="AG2103">
        <v>4.5720000000000001</v>
      </c>
      <c r="AH2103">
        <v>4.5199999999999996</v>
      </c>
    </row>
    <row r="2104" spans="1:34" x14ac:dyDescent="0.25">
      <c r="A2104" t="s">
        <v>397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25">
      <c r="A2105" t="s">
        <v>403</v>
      </c>
    </row>
    <row r="2106" spans="1:34" x14ac:dyDescent="0.25">
      <c r="A2106" t="s">
        <v>343</v>
      </c>
      <c r="C2106">
        <v>56.674999999999997</v>
      </c>
      <c r="D2106">
        <v>45.531999999999996</v>
      </c>
      <c r="E2106">
        <v>54.802</v>
      </c>
      <c r="F2106">
        <v>53.091000000000001</v>
      </c>
      <c r="G2106">
        <v>54.603000000000002</v>
      </c>
      <c r="H2106">
        <v>54.139000000000003</v>
      </c>
      <c r="I2106">
        <v>55.054000000000002</v>
      </c>
      <c r="J2106">
        <v>57.688000000000002</v>
      </c>
      <c r="K2106">
        <v>59.448999999999998</v>
      </c>
      <c r="L2106">
        <v>59.889000000000003</v>
      </c>
      <c r="M2106">
        <v>59.831000000000003</v>
      </c>
      <c r="N2106">
        <v>59.383000000000003</v>
      </c>
      <c r="O2106">
        <v>59.563000000000002</v>
      </c>
      <c r="P2106">
        <v>60.725000000000001</v>
      </c>
      <c r="Q2106">
        <v>60.97</v>
      </c>
      <c r="R2106">
        <v>61.305</v>
      </c>
      <c r="S2106">
        <v>61.825000000000003</v>
      </c>
      <c r="T2106">
        <v>62.234999999999999</v>
      </c>
      <c r="U2106">
        <v>63.023000000000003</v>
      </c>
      <c r="V2106">
        <v>63.526000000000003</v>
      </c>
      <c r="W2106">
        <v>63.722000000000001</v>
      </c>
      <c r="X2106">
        <v>64.075999999999993</v>
      </c>
      <c r="Y2106">
        <v>64.653000000000006</v>
      </c>
      <c r="Z2106">
        <v>65.299000000000007</v>
      </c>
      <c r="AA2106">
        <v>65.63</v>
      </c>
      <c r="AB2106">
        <v>65.713999999999999</v>
      </c>
      <c r="AC2106">
        <v>65.585999999999999</v>
      </c>
      <c r="AD2106">
        <v>65.766000000000005</v>
      </c>
      <c r="AE2106">
        <v>66.185000000000002</v>
      </c>
      <c r="AF2106">
        <v>66.337999999999994</v>
      </c>
      <c r="AG2106">
        <v>66.534999999999997</v>
      </c>
      <c r="AH2106">
        <v>67.343000000000004</v>
      </c>
    </row>
    <row r="2107" spans="1:34" x14ac:dyDescent="0.25">
      <c r="A2107" t="s">
        <v>342</v>
      </c>
      <c r="C2107">
        <v>70.695999999999998</v>
      </c>
      <c r="D2107">
        <v>55.110999999999997</v>
      </c>
      <c r="E2107">
        <v>70.468999999999994</v>
      </c>
      <c r="F2107">
        <v>69.605999999999995</v>
      </c>
      <c r="G2107">
        <v>67.744</v>
      </c>
      <c r="H2107">
        <v>66.966999999999999</v>
      </c>
      <c r="I2107">
        <v>67.896000000000001</v>
      </c>
      <c r="J2107">
        <v>70.948999999999998</v>
      </c>
      <c r="K2107">
        <v>72.930000000000007</v>
      </c>
      <c r="L2107">
        <v>73.293000000000006</v>
      </c>
      <c r="M2107">
        <v>73.055999999999997</v>
      </c>
      <c r="N2107">
        <v>72.370999999999995</v>
      </c>
      <c r="O2107">
        <v>72.480999999999995</v>
      </c>
      <c r="P2107">
        <v>73.817999999999998</v>
      </c>
      <c r="Q2107">
        <v>74.066999999999993</v>
      </c>
      <c r="R2107">
        <v>74.450999999999993</v>
      </c>
      <c r="S2107">
        <v>75.087000000000003</v>
      </c>
      <c r="T2107">
        <v>75.605000000000004</v>
      </c>
      <c r="U2107">
        <v>76.587999999999994</v>
      </c>
      <c r="V2107">
        <v>77.224999999999994</v>
      </c>
      <c r="W2107">
        <v>77.483000000000004</v>
      </c>
      <c r="X2107">
        <v>77.935000000000002</v>
      </c>
      <c r="Y2107">
        <v>78.659000000000006</v>
      </c>
      <c r="Z2107">
        <v>79.465999999999994</v>
      </c>
      <c r="AA2107">
        <v>79.891999999999996</v>
      </c>
      <c r="AB2107">
        <v>80.015000000000001</v>
      </c>
      <c r="AC2107">
        <v>79.879000000000005</v>
      </c>
      <c r="AD2107">
        <v>80.117999999999995</v>
      </c>
      <c r="AE2107">
        <v>80.650000000000006</v>
      </c>
      <c r="AF2107">
        <v>80.858000000000004</v>
      </c>
      <c r="AG2107">
        <v>81.117999999999995</v>
      </c>
      <c r="AH2107">
        <v>82.126000000000005</v>
      </c>
    </row>
    <row r="2108" spans="1:34" x14ac:dyDescent="0.25">
      <c r="A2108" t="s">
        <v>340</v>
      </c>
      <c r="C2108">
        <v>85.778000000000006</v>
      </c>
      <c r="D2108">
        <v>40.792000000000002</v>
      </c>
      <c r="E2108">
        <v>72.47</v>
      </c>
      <c r="F2108">
        <v>78.721999999999994</v>
      </c>
      <c r="G2108">
        <v>68.748999999999995</v>
      </c>
      <c r="H2108">
        <v>65.700999999999993</v>
      </c>
      <c r="I2108">
        <v>64.308999999999997</v>
      </c>
      <c r="J2108">
        <v>64.843000000000004</v>
      </c>
      <c r="K2108">
        <v>64.355000000000004</v>
      </c>
      <c r="L2108">
        <v>62.51</v>
      </c>
      <c r="M2108">
        <v>60.337000000000003</v>
      </c>
      <c r="N2108">
        <v>58.07</v>
      </c>
      <c r="O2108">
        <v>56.704000000000001</v>
      </c>
      <c r="P2108">
        <v>56.558999999999997</v>
      </c>
      <c r="Q2108">
        <v>55.835999999999999</v>
      </c>
      <c r="R2108">
        <v>55.579000000000001</v>
      </c>
      <c r="S2108">
        <v>55.878</v>
      </c>
      <c r="T2108">
        <v>56.271000000000001</v>
      </c>
      <c r="U2108">
        <v>56.981999999999999</v>
      </c>
      <c r="V2108">
        <v>57.429000000000002</v>
      </c>
      <c r="W2108">
        <v>57.606000000000002</v>
      </c>
      <c r="X2108">
        <v>57.947000000000003</v>
      </c>
      <c r="Y2108">
        <v>58.488999999999997</v>
      </c>
      <c r="Z2108">
        <v>59.085999999999999</v>
      </c>
      <c r="AA2108">
        <v>59.396999999999998</v>
      </c>
      <c r="AB2108">
        <v>59.48</v>
      </c>
      <c r="AC2108">
        <v>59.374000000000002</v>
      </c>
      <c r="AD2108">
        <v>59.551000000000002</v>
      </c>
      <c r="AE2108">
        <v>59.945</v>
      </c>
      <c r="AF2108">
        <v>60.097000000000001</v>
      </c>
      <c r="AG2108">
        <v>60.289000000000001</v>
      </c>
      <c r="AH2108">
        <v>61.03</v>
      </c>
    </row>
    <row r="2109" spans="1:34" x14ac:dyDescent="0.25">
      <c r="A2109" t="s">
        <v>397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25">
      <c r="A2110" t="s">
        <v>402</v>
      </c>
    </row>
    <row r="2111" spans="1:34" x14ac:dyDescent="0.25">
      <c r="A2111" t="s">
        <v>343</v>
      </c>
      <c r="C2111">
        <v>29.018999999999998</v>
      </c>
      <c r="D2111">
        <v>24.456</v>
      </c>
      <c r="E2111">
        <v>28.187999999999999</v>
      </c>
      <c r="F2111">
        <v>26.414000000000001</v>
      </c>
      <c r="G2111">
        <v>26.254000000000001</v>
      </c>
      <c r="H2111">
        <v>25.207999999999998</v>
      </c>
      <c r="I2111">
        <v>24.962</v>
      </c>
      <c r="J2111">
        <v>25.172999999999998</v>
      </c>
      <c r="K2111">
        <v>24.748000000000001</v>
      </c>
      <c r="L2111">
        <v>23.881</v>
      </c>
      <c r="M2111">
        <v>23.018000000000001</v>
      </c>
      <c r="N2111">
        <v>21.956</v>
      </c>
      <c r="O2111">
        <v>20.991</v>
      </c>
      <c r="P2111">
        <v>20.311</v>
      </c>
      <c r="Q2111">
        <v>19.428000000000001</v>
      </c>
      <c r="R2111">
        <v>18.666</v>
      </c>
      <c r="S2111">
        <v>18.029</v>
      </c>
      <c r="T2111">
        <v>17.43</v>
      </c>
      <c r="U2111">
        <v>17.030999999999999</v>
      </c>
      <c r="V2111">
        <v>16.609000000000002</v>
      </c>
      <c r="W2111">
        <v>16.135999999999999</v>
      </c>
      <c r="X2111">
        <v>15.762</v>
      </c>
      <c r="Y2111">
        <v>15.468999999999999</v>
      </c>
      <c r="Z2111">
        <v>15.21</v>
      </c>
      <c r="AA2111">
        <v>14.909000000000001</v>
      </c>
      <c r="AB2111">
        <v>14.599</v>
      </c>
      <c r="AC2111">
        <v>14.294</v>
      </c>
      <c r="AD2111">
        <v>14.066000000000001</v>
      </c>
      <c r="AE2111">
        <v>13.9</v>
      </c>
      <c r="AF2111">
        <v>13.699</v>
      </c>
      <c r="AG2111">
        <v>13.529</v>
      </c>
      <c r="AH2111">
        <v>13.497</v>
      </c>
    </row>
    <row r="2112" spans="1:34" x14ac:dyDescent="0.25">
      <c r="A2112" t="s">
        <v>342</v>
      </c>
      <c r="C2112">
        <v>41.292000000000002</v>
      </c>
      <c r="D2112">
        <v>34.186999999999998</v>
      </c>
      <c r="E2112">
        <v>42.234000000000002</v>
      </c>
      <c r="F2112">
        <v>40.975999999999999</v>
      </c>
      <c r="G2112">
        <v>39.790999999999997</v>
      </c>
      <c r="H2112">
        <v>39.652000000000001</v>
      </c>
      <c r="I2112">
        <v>40.915999999999997</v>
      </c>
      <c r="J2112">
        <v>43.19</v>
      </c>
      <c r="K2112">
        <v>44.536000000000001</v>
      </c>
      <c r="L2112">
        <v>45.106000000000002</v>
      </c>
      <c r="M2112">
        <v>45.62</v>
      </c>
      <c r="N2112">
        <v>45.64</v>
      </c>
      <c r="O2112">
        <v>45.628999999999998</v>
      </c>
      <c r="P2112">
        <v>46.122</v>
      </c>
      <c r="Q2112">
        <v>46.015999999999998</v>
      </c>
      <c r="R2112">
        <v>46.033999999999999</v>
      </c>
      <c r="S2112">
        <v>46.198</v>
      </c>
      <c r="T2112">
        <v>46.396999999999998</v>
      </c>
      <c r="U2112">
        <v>46.963000000000001</v>
      </c>
      <c r="V2112">
        <v>47.262</v>
      </c>
      <c r="W2112">
        <v>47.417000000000002</v>
      </c>
      <c r="X2112">
        <v>47.546999999999997</v>
      </c>
      <c r="Y2112">
        <v>47.826000000000001</v>
      </c>
      <c r="Z2112">
        <v>48.15</v>
      </c>
      <c r="AA2112">
        <v>48.265000000000001</v>
      </c>
      <c r="AB2112">
        <v>48.238999999999997</v>
      </c>
      <c r="AC2112">
        <v>48.066000000000003</v>
      </c>
      <c r="AD2112">
        <v>48.070999999999998</v>
      </c>
      <c r="AE2112">
        <v>48.213999999999999</v>
      </c>
      <c r="AF2112">
        <v>48.167000000000002</v>
      </c>
      <c r="AG2112">
        <v>48.161000000000001</v>
      </c>
      <c r="AH2112">
        <v>48.546999999999997</v>
      </c>
    </row>
    <row r="2113" spans="1:34" x14ac:dyDescent="0.25">
      <c r="A2113" t="s">
        <v>340</v>
      </c>
      <c r="C2113">
        <v>5.7859999999999996</v>
      </c>
      <c r="D2113">
        <v>2.6440000000000001</v>
      </c>
      <c r="E2113">
        <v>4.0579999999999998</v>
      </c>
      <c r="F2113">
        <v>3.8319999999999999</v>
      </c>
      <c r="G2113">
        <v>2.883</v>
      </c>
      <c r="H2113">
        <v>2.3450000000000002</v>
      </c>
      <c r="I2113">
        <v>1.921</v>
      </c>
      <c r="J2113">
        <v>1.5449999999999999</v>
      </c>
      <c r="K2113">
        <v>1.139</v>
      </c>
      <c r="L2113">
        <v>0.73499999999999999</v>
      </c>
      <c r="M2113">
        <v>0.35699999999999998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25">
      <c r="A2114" t="s">
        <v>397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25">
      <c r="A2115" t="s">
        <v>401</v>
      </c>
    </row>
    <row r="2116" spans="1:34" x14ac:dyDescent="0.25">
      <c r="A2116" t="s">
        <v>343</v>
      </c>
      <c r="C2116">
        <v>14.488</v>
      </c>
      <c r="D2116">
        <v>12.151</v>
      </c>
      <c r="E2116">
        <v>14.032</v>
      </c>
      <c r="F2116">
        <v>13.228</v>
      </c>
      <c r="G2116">
        <v>13.332000000000001</v>
      </c>
      <c r="H2116">
        <v>13.054</v>
      </c>
      <c r="I2116">
        <v>13.092000000000001</v>
      </c>
      <c r="J2116">
        <v>13.324999999999999</v>
      </c>
      <c r="K2116">
        <v>13.396000000000001</v>
      </c>
      <c r="L2116">
        <v>13.349</v>
      </c>
      <c r="M2116">
        <v>13.305</v>
      </c>
      <c r="N2116">
        <v>13.131</v>
      </c>
      <c r="O2116">
        <v>12.999000000000001</v>
      </c>
      <c r="P2116">
        <v>13.02</v>
      </c>
      <c r="Q2116">
        <v>12.878</v>
      </c>
      <c r="R2116">
        <v>12.775</v>
      </c>
      <c r="S2116">
        <v>12.717000000000001</v>
      </c>
      <c r="T2116">
        <v>12.659000000000001</v>
      </c>
      <c r="U2116">
        <v>12.667999999999999</v>
      </c>
      <c r="V2116">
        <v>12.571</v>
      </c>
      <c r="W2116">
        <v>12.412000000000001</v>
      </c>
      <c r="X2116">
        <v>12.316000000000001</v>
      </c>
      <c r="Y2116">
        <v>12.295</v>
      </c>
      <c r="Z2116">
        <v>12.311</v>
      </c>
      <c r="AA2116">
        <v>12.273</v>
      </c>
      <c r="AB2116">
        <v>12.202999999999999</v>
      </c>
      <c r="AC2116">
        <v>12.105</v>
      </c>
      <c r="AD2116">
        <v>12.045999999999999</v>
      </c>
      <c r="AE2116">
        <v>12.010999999999999</v>
      </c>
      <c r="AF2116">
        <v>11.914</v>
      </c>
      <c r="AG2116">
        <v>11.863</v>
      </c>
      <c r="AH2116">
        <v>11.914999999999999</v>
      </c>
    </row>
    <row r="2117" spans="1:34" x14ac:dyDescent="0.25">
      <c r="A2117" t="s">
        <v>342</v>
      </c>
      <c r="C2117">
        <v>-47.587000000000003</v>
      </c>
      <c r="D2117">
        <v>-38.828000000000003</v>
      </c>
      <c r="E2117">
        <v>-47.625</v>
      </c>
      <c r="F2117">
        <v>-45.768000000000001</v>
      </c>
      <c r="G2117">
        <v>-43.661000000000001</v>
      </c>
      <c r="H2117">
        <v>-42.637</v>
      </c>
      <c r="I2117">
        <v>-42.636000000000003</v>
      </c>
      <c r="J2117">
        <v>-43.27</v>
      </c>
      <c r="K2117">
        <v>-43.393000000000001</v>
      </c>
      <c r="L2117">
        <v>-43.152999999999999</v>
      </c>
      <c r="M2117">
        <v>-42.935000000000002</v>
      </c>
      <c r="N2117">
        <v>-42.313000000000002</v>
      </c>
      <c r="O2117">
        <v>-41.837000000000003</v>
      </c>
      <c r="P2117">
        <v>-41.869</v>
      </c>
      <c r="Q2117">
        <v>-41.393000000000001</v>
      </c>
      <c r="R2117">
        <v>-41.058</v>
      </c>
      <c r="S2117">
        <v>-40.884</v>
      </c>
      <c r="T2117">
        <v>-40.715000000000003</v>
      </c>
      <c r="U2117">
        <v>-40.758000000000003</v>
      </c>
      <c r="V2117">
        <v>-40.453000000000003</v>
      </c>
      <c r="W2117">
        <v>-39.945</v>
      </c>
      <c r="X2117">
        <v>-39.645000000000003</v>
      </c>
      <c r="Y2117">
        <v>-39.585999999999999</v>
      </c>
      <c r="Z2117">
        <v>-39.649000000000001</v>
      </c>
      <c r="AA2117">
        <v>-39.540999999999997</v>
      </c>
      <c r="AB2117">
        <v>-39.325000000000003</v>
      </c>
      <c r="AC2117">
        <v>-39.021999999999998</v>
      </c>
      <c r="AD2117">
        <v>-38.838999999999999</v>
      </c>
      <c r="AE2117">
        <v>-38.732999999999997</v>
      </c>
      <c r="AF2117">
        <v>-38.424999999999997</v>
      </c>
      <c r="AG2117">
        <v>-38.268999999999998</v>
      </c>
      <c r="AH2117">
        <v>-38.442999999999998</v>
      </c>
    </row>
    <row r="2118" spans="1:34" x14ac:dyDescent="0.25">
      <c r="A2118" t="s">
        <v>341</v>
      </c>
      <c r="C2118">
        <v>2.0510000000000002</v>
      </c>
      <c r="D2118">
        <v>1.631</v>
      </c>
      <c r="E2118">
        <v>1.8919999999999999</v>
      </c>
      <c r="F2118">
        <v>1.7410000000000001</v>
      </c>
      <c r="G2118">
        <v>1.601</v>
      </c>
      <c r="H2118">
        <v>1.5920000000000001</v>
      </c>
      <c r="I2118">
        <v>1.6259999999999999</v>
      </c>
      <c r="J2118">
        <v>1.6859999999999999</v>
      </c>
      <c r="K2118">
        <v>1.722</v>
      </c>
      <c r="L2118">
        <v>1.7370000000000001</v>
      </c>
      <c r="M2118">
        <v>1.75</v>
      </c>
      <c r="N2118">
        <v>1.744</v>
      </c>
      <c r="O2118">
        <v>1.74</v>
      </c>
      <c r="P2118">
        <v>1.7529999999999999</v>
      </c>
      <c r="Q2118">
        <v>1.742</v>
      </c>
      <c r="R2118">
        <v>1.732</v>
      </c>
      <c r="S2118">
        <v>1.7250000000000001</v>
      </c>
      <c r="T2118">
        <v>1.716</v>
      </c>
      <c r="U2118">
        <v>1.7190000000000001</v>
      </c>
      <c r="V2118">
        <v>1.708</v>
      </c>
      <c r="W2118">
        <v>1.6890000000000001</v>
      </c>
      <c r="X2118">
        <v>1.677</v>
      </c>
      <c r="Y2118">
        <v>1.6739999999999999</v>
      </c>
      <c r="Z2118">
        <v>1.675</v>
      </c>
      <c r="AA2118">
        <v>1.669</v>
      </c>
      <c r="AB2118">
        <v>1.657</v>
      </c>
      <c r="AC2118">
        <v>1.6419999999999999</v>
      </c>
      <c r="AD2118">
        <v>1.633</v>
      </c>
      <c r="AE2118">
        <v>1.6279999999999999</v>
      </c>
      <c r="AF2118">
        <v>1.615</v>
      </c>
      <c r="AG2118">
        <v>1.6060000000000001</v>
      </c>
      <c r="AH2118">
        <v>1.611</v>
      </c>
    </row>
    <row r="2119" spans="1:34" x14ac:dyDescent="0.25">
      <c r="A2119" t="s">
        <v>340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</row>
    <row r="2120" spans="1:34" x14ac:dyDescent="0.25">
      <c r="A2120" t="s">
        <v>397</v>
      </c>
      <c r="C2120">
        <v>17.545999999999999</v>
      </c>
      <c r="D2120">
        <v>14.93</v>
      </c>
      <c r="E2120">
        <v>17.651</v>
      </c>
      <c r="F2120">
        <v>16.533999999999999</v>
      </c>
      <c r="G2120">
        <v>16.210999999999999</v>
      </c>
      <c r="H2120">
        <v>15.893000000000001</v>
      </c>
      <c r="I2120">
        <v>15.962</v>
      </c>
      <c r="J2120">
        <v>16.271999999999998</v>
      </c>
      <c r="K2120">
        <v>16.381</v>
      </c>
      <c r="L2120">
        <v>16.34</v>
      </c>
      <c r="M2120">
        <v>16.302</v>
      </c>
      <c r="N2120">
        <v>16.102</v>
      </c>
      <c r="O2120">
        <v>15.951000000000001</v>
      </c>
      <c r="P2120">
        <v>15.984999999999999</v>
      </c>
      <c r="Q2120">
        <v>15.817</v>
      </c>
      <c r="R2120">
        <v>15.693</v>
      </c>
      <c r="S2120">
        <v>15.622</v>
      </c>
      <c r="T2120">
        <v>15.548999999999999</v>
      </c>
      <c r="U2120">
        <v>15.561</v>
      </c>
      <c r="V2120">
        <v>15.442</v>
      </c>
      <c r="W2120">
        <v>15.247</v>
      </c>
      <c r="X2120">
        <v>15.13</v>
      </c>
      <c r="Y2120">
        <v>15.103</v>
      </c>
      <c r="Z2120">
        <v>15.121</v>
      </c>
      <c r="AA2120">
        <v>15.073</v>
      </c>
      <c r="AB2120">
        <v>14.984999999999999</v>
      </c>
      <c r="AC2120">
        <v>14.864000000000001</v>
      </c>
      <c r="AD2120">
        <v>14.789</v>
      </c>
      <c r="AE2120">
        <v>14.744999999999999</v>
      </c>
      <c r="AF2120">
        <v>14.625999999999999</v>
      </c>
      <c r="AG2120">
        <v>14.561999999999999</v>
      </c>
      <c r="AH2120">
        <v>14.622999999999999</v>
      </c>
    </row>
    <row r="2121" spans="1:34" x14ac:dyDescent="0.25">
      <c r="A2121" t="s">
        <v>400</v>
      </c>
    </row>
    <row r="2122" spans="1:34" x14ac:dyDescent="0.25">
      <c r="A2122" t="s">
        <v>343</v>
      </c>
      <c r="C2122">
        <v>103.384</v>
      </c>
      <c r="D2122">
        <v>83.162999999999997</v>
      </c>
      <c r="E2122">
        <v>96.236000000000004</v>
      </c>
      <c r="F2122">
        <v>91.171000000000006</v>
      </c>
      <c r="G2122">
        <v>92.259</v>
      </c>
      <c r="H2122">
        <v>90.671000000000006</v>
      </c>
      <c r="I2122">
        <v>92.772999999999996</v>
      </c>
      <c r="J2122">
        <v>97.331999999999994</v>
      </c>
      <c r="K2122">
        <v>99.358999999999995</v>
      </c>
      <c r="L2122">
        <v>99.397999999999996</v>
      </c>
      <c r="M2122">
        <v>99.423000000000002</v>
      </c>
      <c r="N2122">
        <v>98.471999999999994</v>
      </c>
      <c r="O2122">
        <v>97.822999999999993</v>
      </c>
      <c r="P2122">
        <v>98.322000000000003</v>
      </c>
      <c r="Q2122">
        <v>97.632000000000005</v>
      </c>
      <c r="R2122">
        <v>97.278000000000006</v>
      </c>
      <c r="S2122">
        <v>97.313000000000002</v>
      </c>
      <c r="T2122">
        <v>97.369</v>
      </c>
      <c r="U2122">
        <v>98.444000000000003</v>
      </c>
      <c r="V2122">
        <v>99.284999999999997</v>
      </c>
      <c r="W2122">
        <v>99.706999999999994</v>
      </c>
      <c r="X2122">
        <v>100.253</v>
      </c>
      <c r="Y2122">
        <v>101.01300000000001</v>
      </c>
      <c r="Z2122">
        <v>101.73399999999999</v>
      </c>
      <c r="AA2122">
        <v>102.00700000000001</v>
      </c>
      <c r="AB2122">
        <v>102.01900000000001</v>
      </c>
      <c r="AC2122">
        <v>101.818</v>
      </c>
      <c r="AD2122">
        <v>102.02200000000001</v>
      </c>
      <c r="AE2122">
        <v>102.56399999999999</v>
      </c>
      <c r="AF2122">
        <v>102.76300000000001</v>
      </c>
      <c r="AG2122">
        <v>102.955</v>
      </c>
      <c r="AH2122">
        <v>104.04</v>
      </c>
    </row>
    <row r="2123" spans="1:34" x14ac:dyDescent="0.25">
      <c r="A2123" t="s">
        <v>342</v>
      </c>
      <c r="C2123">
        <v>25.283000000000001</v>
      </c>
      <c r="D2123">
        <v>19.526</v>
      </c>
      <c r="E2123">
        <v>23.998000000000001</v>
      </c>
      <c r="F2123">
        <v>23.172000000000001</v>
      </c>
      <c r="G2123">
        <v>22.186</v>
      </c>
      <c r="H2123">
        <v>21.736999999999998</v>
      </c>
      <c r="I2123">
        <v>22.175999999999998</v>
      </c>
      <c r="J2123">
        <v>23.201000000000001</v>
      </c>
      <c r="K2123">
        <v>23.622</v>
      </c>
      <c r="L2123">
        <v>23.571000000000002</v>
      </c>
      <c r="M2123">
        <v>23.521999999999998</v>
      </c>
      <c r="N2123">
        <v>23.25</v>
      </c>
      <c r="O2123">
        <v>23.058</v>
      </c>
      <c r="P2123">
        <v>23.145</v>
      </c>
      <c r="Q2123">
        <v>22.963000000000001</v>
      </c>
      <c r="R2123">
        <v>22.867999999999999</v>
      </c>
      <c r="S2123">
        <v>22.873000000000001</v>
      </c>
      <c r="T2123">
        <v>22.888999999999999</v>
      </c>
      <c r="U2123">
        <v>23.146000000000001</v>
      </c>
      <c r="V2123">
        <v>23.347999999999999</v>
      </c>
      <c r="W2123">
        <v>23.451000000000001</v>
      </c>
      <c r="X2123">
        <v>23.582999999999998</v>
      </c>
      <c r="Y2123">
        <v>23.765999999999998</v>
      </c>
      <c r="Z2123">
        <v>23.937999999999999</v>
      </c>
      <c r="AA2123">
        <v>24.004000000000001</v>
      </c>
      <c r="AB2123">
        <v>24.01</v>
      </c>
      <c r="AC2123">
        <v>23.965</v>
      </c>
      <c r="AD2123">
        <v>24.015999999999998</v>
      </c>
      <c r="AE2123">
        <v>24.146000000000001</v>
      </c>
      <c r="AF2123">
        <v>24.196999999999999</v>
      </c>
      <c r="AG2123">
        <v>24.244</v>
      </c>
      <c r="AH2123">
        <v>24.501999999999999</v>
      </c>
    </row>
    <row r="2124" spans="1:34" x14ac:dyDescent="0.25">
      <c r="A2124" t="s">
        <v>399</v>
      </c>
    </row>
    <row r="2125" spans="1:34" x14ac:dyDescent="0.25">
      <c r="A2125" t="s">
        <v>343</v>
      </c>
      <c r="C2125">
        <v>3.879</v>
      </c>
      <c r="D2125">
        <v>3.823</v>
      </c>
      <c r="E2125">
        <v>3.7290000000000001</v>
      </c>
      <c r="F2125">
        <v>3.7320000000000002</v>
      </c>
      <c r="G2125">
        <v>3.8319999999999999</v>
      </c>
      <c r="H2125">
        <v>3.8220000000000001</v>
      </c>
      <c r="I2125">
        <v>4.1849999999999996</v>
      </c>
      <c r="J2125">
        <v>4.1639999999999997</v>
      </c>
      <c r="K2125">
        <v>4.141</v>
      </c>
      <c r="L2125">
        <v>4.1180000000000003</v>
      </c>
      <c r="M2125">
        <v>4.0940000000000003</v>
      </c>
      <c r="N2125">
        <v>4.0709999999999997</v>
      </c>
      <c r="O2125">
        <v>4.0460000000000003</v>
      </c>
      <c r="P2125">
        <v>4.0220000000000002</v>
      </c>
      <c r="Q2125">
        <v>3.996</v>
      </c>
      <c r="R2125">
        <v>3.9710000000000001</v>
      </c>
      <c r="S2125">
        <v>3.9470000000000001</v>
      </c>
      <c r="T2125">
        <v>3.9260000000000002</v>
      </c>
      <c r="U2125">
        <v>3.903</v>
      </c>
      <c r="V2125">
        <v>3.8769999999999998</v>
      </c>
      <c r="W2125">
        <v>3.8580000000000001</v>
      </c>
      <c r="X2125">
        <v>3.8330000000000002</v>
      </c>
      <c r="Y2125">
        <v>3.8090000000000002</v>
      </c>
      <c r="Z2125">
        <v>3.7909999999999999</v>
      </c>
      <c r="AA2125">
        <v>3.7759999999999998</v>
      </c>
      <c r="AB2125">
        <v>3.762</v>
      </c>
      <c r="AC2125">
        <v>3.7469999999999999</v>
      </c>
      <c r="AD2125">
        <v>3.7349999999999999</v>
      </c>
      <c r="AE2125">
        <v>3.7240000000000002</v>
      </c>
      <c r="AF2125">
        <v>3.714</v>
      </c>
      <c r="AG2125">
        <v>3.706</v>
      </c>
      <c r="AH2125">
        <v>3.6960000000000002</v>
      </c>
    </row>
    <row r="2126" spans="1:34" x14ac:dyDescent="0.25">
      <c r="A2126" t="s">
        <v>342</v>
      </c>
      <c r="C2126">
        <v>13.638</v>
      </c>
      <c r="D2126">
        <v>13.843</v>
      </c>
      <c r="E2126">
        <v>14.303000000000001</v>
      </c>
      <c r="F2126">
        <v>14.382999999999999</v>
      </c>
      <c r="G2126">
        <v>14.042999999999999</v>
      </c>
      <c r="H2126">
        <v>14.045</v>
      </c>
      <c r="I2126">
        <v>15.351000000000001</v>
      </c>
      <c r="J2126">
        <v>15.238</v>
      </c>
      <c r="K2126">
        <v>15.114000000000001</v>
      </c>
      <c r="L2126">
        <v>14.984999999999999</v>
      </c>
      <c r="M2126">
        <v>14.853999999999999</v>
      </c>
      <c r="N2126">
        <v>14.728</v>
      </c>
      <c r="O2126">
        <v>14.583</v>
      </c>
      <c r="P2126">
        <v>14.436999999999999</v>
      </c>
      <c r="Q2126">
        <v>14.282</v>
      </c>
      <c r="R2126">
        <v>14.129</v>
      </c>
      <c r="S2126">
        <v>13.978999999999999</v>
      </c>
      <c r="T2126">
        <v>13.847</v>
      </c>
      <c r="U2126">
        <v>13.704000000000001</v>
      </c>
      <c r="V2126">
        <v>13.522</v>
      </c>
      <c r="W2126">
        <v>13.409000000000001</v>
      </c>
      <c r="X2126">
        <v>13.218999999999999</v>
      </c>
      <c r="Y2126">
        <v>13.044</v>
      </c>
      <c r="Z2126">
        <v>12.917</v>
      </c>
      <c r="AA2126">
        <v>12.83</v>
      </c>
      <c r="AB2126">
        <v>12.744999999999999</v>
      </c>
      <c r="AC2126">
        <v>12.64</v>
      </c>
      <c r="AD2126">
        <v>12.564</v>
      </c>
      <c r="AE2126">
        <v>12.497</v>
      </c>
      <c r="AF2126">
        <v>12.438000000000001</v>
      </c>
      <c r="AG2126">
        <v>12.391</v>
      </c>
      <c r="AH2126">
        <v>12.326000000000001</v>
      </c>
    </row>
    <row r="2127" spans="1:34" x14ac:dyDescent="0.25">
      <c r="A2127" t="s">
        <v>341</v>
      </c>
      <c r="C2127">
        <v>1E-3</v>
      </c>
      <c r="D2127">
        <v>1E-3</v>
      </c>
      <c r="E2127">
        <v>2E-3</v>
      </c>
      <c r="F2127">
        <v>8.0000000000000002E-3</v>
      </c>
      <c r="G2127">
        <v>5.0000000000000001E-3</v>
      </c>
      <c r="H2127">
        <v>3.0000000000000001E-3</v>
      </c>
      <c r="I2127">
        <v>2E-3</v>
      </c>
      <c r="J2127">
        <v>2E-3</v>
      </c>
      <c r="K2127">
        <v>2E-3</v>
      </c>
      <c r="L2127">
        <v>2E-3</v>
      </c>
      <c r="M2127">
        <v>2E-3</v>
      </c>
      <c r="N2127">
        <v>2E-3</v>
      </c>
      <c r="O2127">
        <v>3.0000000000000001E-3</v>
      </c>
      <c r="P2127">
        <v>4.0000000000000001E-3</v>
      </c>
      <c r="Q2127">
        <v>5.0000000000000001E-3</v>
      </c>
      <c r="R2127">
        <v>7.0000000000000001E-3</v>
      </c>
      <c r="S2127">
        <v>8.0000000000000002E-3</v>
      </c>
      <c r="T2127">
        <v>0.01</v>
      </c>
      <c r="U2127">
        <v>1.0999999999999999E-2</v>
      </c>
      <c r="V2127">
        <v>1.4E-2</v>
      </c>
      <c r="W2127">
        <v>1.4999999999999999E-2</v>
      </c>
      <c r="X2127">
        <v>1.7999999999999999E-2</v>
      </c>
      <c r="Y2127">
        <v>2.1000000000000001E-2</v>
      </c>
      <c r="Z2127">
        <v>2.1999999999999999E-2</v>
      </c>
      <c r="AA2127">
        <v>2.3E-2</v>
      </c>
      <c r="AB2127">
        <v>2.4E-2</v>
      </c>
      <c r="AC2127">
        <v>2.5000000000000001E-2</v>
      </c>
      <c r="AD2127">
        <v>2.5999999999999999E-2</v>
      </c>
      <c r="AE2127">
        <v>2.7E-2</v>
      </c>
      <c r="AF2127">
        <v>2.7E-2</v>
      </c>
      <c r="AG2127">
        <v>2.8000000000000001E-2</v>
      </c>
      <c r="AH2127">
        <v>2.9000000000000001E-2</v>
      </c>
    </row>
    <row r="2128" spans="1:34" x14ac:dyDescent="0.25">
      <c r="A2128" t="s">
        <v>396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</row>
    <row r="2129" spans="1:34" x14ac:dyDescent="0.25">
      <c r="A2129" t="s">
        <v>340</v>
      </c>
      <c r="C2129">
        <v>0.377</v>
      </c>
      <c r="D2129">
        <v>0.35499999999999998</v>
      </c>
      <c r="E2129">
        <v>0.26700000000000002</v>
      </c>
      <c r="F2129">
        <v>0.36399999999999999</v>
      </c>
      <c r="G2129">
        <v>0.191</v>
      </c>
      <c r="H2129">
        <v>0.20899999999999999</v>
      </c>
      <c r="I2129">
        <v>0.253</v>
      </c>
      <c r="J2129">
        <v>0.27500000000000002</v>
      </c>
      <c r="K2129">
        <v>0.29499999999999998</v>
      </c>
      <c r="L2129">
        <v>0.315</v>
      </c>
      <c r="M2129">
        <v>0.33300000000000002</v>
      </c>
      <c r="N2129">
        <v>0.34899999999999998</v>
      </c>
      <c r="O2129">
        <v>0.36399999999999999</v>
      </c>
      <c r="P2129">
        <v>0.377</v>
      </c>
      <c r="Q2129">
        <v>0.38900000000000001</v>
      </c>
      <c r="R2129">
        <v>0.39800000000000002</v>
      </c>
      <c r="S2129">
        <v>0.40500000000000003</v>
      </c>
      <c r="T2129">
        <v>0.40899999999999997</v>
      </c>
      <c r="U2129">
        <v>0.41499999999999998</v>
      </c>
      <c r="V2129">
        <v>0.42299999999999999</v>
      </c>
      <c r="W2129">
        <v>0.42699999999999999</v>
      </c>
      <c r="X2129">
        <v>0.436</v>
      </c>
      <c r="Y2129">
        <v>0.44400000000000001</v>
      </c>
      <c r="Z2129">
        <v>0.45</v>
      </c>
      <c r="AA2129">
        <v>0.45300000000000001</v>
      </c>
      <c r="AB2129">
        <v>0.45600000000000002</v>
      </c>
      <c r="AC2129">
        <v>0.46100000000000002</v>
      </c>
      <c r="AD2129">
        <v>0.46400000000000002</v>
      </c>
      <c r="AE2129">
        <v>0.46600000000000003</v>
      </c>
      <c r="AF2129">
        <v>0.46800000000000003</v>
      </c>
      <c r="AG2129">
        <v>0.46899999999999997</v>
      </c>
      <c r="AH2129">
        <v>0.47199999999999998</v>
      </c>
    </row>
    <row r="2130" spans="1:34" x14ac:dyDescent="0.25">
      <c r="A2130" t="s">
        <v>397</v>
      </c>
      <c r="C2130">
        <v>7.3490000000000002</v>
      </c>
      <c r="D2130">
        <v>7.3479999999999999</v>
      </c>
      <c r="E2130">
        <v>7.3449999999999998</v>
      </c>
      <c r="F2130">
        <v>7.3380000000000001</v>
      </c>
      <c r="G2130">
        <v>7.3280000000000003</v>
      </c>
      <c r="H2130">
        <v>7.3159999999999998</v>
      </c>
      <c r="I2130">
        <v>8.032</v>
      </c>
      <c r="J2130">
        <v>8.0150000000000006</v>
      </c>
      <c r="K2130">
        <v>7.9969999999999999</v>
      </c>
      <c r="L2130">
        <v>7.9779999999999998</v>
      </c>
      <c r="M2130">
        <v>7.96</v>
      </c>
      <c r="N2130">
        <v>7.9420000000000002</v>
      </c>
      <c r="O2130">
        <v>7.9260000000000002</v>
      </c>
      <c r="P2130">
        <v>7.91</v>
      </c>
      <c r="Q2130">
        <v>7.8959999999999999</v>
      </c>
      <c r="R2130">
        <v>7.883</v>
      </c>
      <c r="S2130">
        <v>7.87</v>
      </c>
      <c r="T2130">
        <v>7.859</v>
      </c>
      <c r="U2130">
        <v>7.8479999999999999</v>
      </c>
      <c r="V2130">
        <v>7.8390000000000004</v>
      </c>
      <c r="W2130">
        <v>7.83</v>
      </c>
      <c r="X2130">
        <v>7.8220000000000001</v>
      </c>
      <c r="Y2130">
        <v>7.8150000000000004</v>
      </c>
      <c r="Z2130">
        <v>7.8079999999999998</v>
      </c>
      <c r="AA2130">
        <v>7.8010000000000002</v>
      </c>
      <c r="AB2130">
        <v>7.7960000000000003</v>
      </c>
      <c r="AC2130">
        <v>7.79</v>
      </c>
      <c r="AD2130">
        <v>7.7850000000000001</v>
      </c>
      <c r="AE2130">
        <v>7.78</v>
      </c>
      <c r="AF2130">
        <v>7.7759999999999998</v>
      </c>
      <c r="AG2130">
        <v>7.7720000000000002</v>
      </c>
      <c r="AH2130">
        <v>7.7679999999999998</v>
      </c>
    </row>
    <row r="2131" spans="1:34" x14ac:dyDescent="0.25">
      <c r="A2131" t="s">
        <v>398</v>
      </c>
    </row>
    <row r="2132" spans="1:34" x14ac:dyDescent="0.25">
      <c r="A2132" t="s">
        <v>343</v>
      </c>
      <c r="C2132">
        <v>1.5409999999999999</v>
      </c>
      <c r="D2132">
        <v>1.2629999999999999</v>
      </c>
      <c r="E2132">
        <v>1.542</v>
      </c>
      <c r="F2132">
        <v>1.448</v>
      </c>
      <c r="G2132">
        <v>1.458</v>
      </c>
      <c r="H2132">
        <v>1.4279999999999999</v>
      </c>
      <c r="I2132">
        <v>1.405</v>
      </c>
      <c r="J2132">
        <v>1.3979999999999999</v>
      </c>
      <c r="K2132">
        <v>1.3919999999999999</v>
      </c>
      <c r="L2132">
        <v>1.39</v>
      </c>
      <c r="M2132">
        <v>1.3879999999999999</v>
      </c>
      <c r="N2132">
        <v>1.3740000000000001</v>
      </c>
      <c r="O2132">
        <v>1.363</v>
      </c>
      <c r="P2132">
        <v>1.367</v>
      </c>
      <c r="Q2132">
        <v>1.355</v>
      </c>
      <c r="R2132">
        <v>1.3460000000000001</v>
      </c>
      <c r="S2132">
        <v>1.3420000000000001</v>
      </c>
      <c r="T2132">
        <v>1.337</v>
      </c>
      <c r="U2132">
        <v>1.331</v>
      </c>
      <c r="V2132">
        <v>1.31</v>
      </c>
      <c r="W2132">
        <v>1.282</v>
      </c>
      <c r="X2132">
        <v>1.264</v>
      </c>
      <c r="Y2132">
        <v>1.2569999999999999</v>
      </c>
      <c r="Z2132">
        <v>1.258</v>
      </c>
      <c r="AA2132">
        <v>1.254</v>
      </c>
      <c r="AB2132">
        <v>1.2470000000000001</v>
      </c>
      <c r="AC2132">
        <v>1.238</v>
      </c>
      <c r="AD2132">
        <v>1.23</v>
      </c>
      <c r="AE2132">
        <v>1.2230000000000001</v>
      </c>
      <c r="AF2132">
        <v>1.208</v>
      </c>
      <c r="AG2132">
        <v>1.2030000000000001</v>
      </c>
      <c r="AH2132">
        <v>1.206</v>
      </c>
    </row>
    <row r="2133" spans="1:34" x14ac:dyDescent="0.25">
      <c r="A2133" t="s">
        <v>342</v>
      </c>
      <c r="C2133">
        <v>-73.058999999999997</v>
      </c>
      <c r="D2133">
        <v>-58.401000000000003</v>
      </c>
      <c r="E2133">
        <v>-75.734999999999999</v>
      </c>
      <c r="F2133">
        <v>-72.513000000000005</v>
      </c>
      <c r="G2133">
        <v>-69.085999999999999</v>
      </c>
      <c r="H2133">
        <v>-67.421999999999997</v>
      </c>
      <c r="I2133">
        <v>-66.088999999999999</v>
      </c>
      <c r="J2133">
        <v>-65.471999999999994</v>
      </c>
      <c r="K2133">
        <v>-64.97</v>
      </c>
      <c r="L2133">
        <v>-64.697999999999993</v>
      </c>
      <c r="M2133">
        <v>-64.444000000000003</v>
      </c>
      <c r="N2133">
        <v>-63.658000000000001</v>
      </c>
      <c r="O2133">
        <v>-63.030999999999999</v>
      </c>
      <c r="P2133">
        <v>-63.128999999999998</v>
      </c>
      <c r="Q2133">
        <v>-62.533999999999999</v>
      </c>
      <c r="R2133">
        <v>-62.103999999999999</v>
      </c>
      <c r="S2133">
        <v>-61.889000000000003</v>
      </c>
      <c r="T2133">
        <v>-61.658000000000001</v>
      </c>
      <c r="U2133">
        <v>-61.381</v>
      </c>
      <c r="V2133">
        <v>-60.368000000000002</v>
      </c>
      <c r="W2133">
        <v>-59.024000000000001</v>
      </c>
      <c r="X2133">
        <v>-58.173000000000002</v>
      </c>
      <c r="Y2133">
        <v>-57.843000000000004</v>
      </c>
      <c r="Z2133">
        <v>-57.895000000000003</v>
      </c>
      <c r="AA2133">
        <v>-57.734000000000002</v>
      </c>
      <c r="AB2133">
        <v>-57.420999999999999</v>
      </c>
      <c r="AC2133">
        <v>-56.988</v>
      </c>
      <c r="AD2133">
        <v>-56.64</v>
      </c>
      <c r="AE2133">
        <v>-56.314999999999998</v>
      </c>
      <c r="AF2133">
        <v>-55.613999999999997</v>
      </c>
      <c r="AG2133">
        <v>-55.353999999999999</v>
      </c>
      <c r="AH2133">
        <v>-55.515999999999998</v>
      </c>
    </row>
    <row r="2134" spans="1:34" x14ac:dyDescent="0.25">
      <c r="A2134" t="s">
        <v>341</v>
      </c>
      <c r="C2134">
        <v>7.4999999999999997E-2</v>
      </c>
      <c r="D2134">
        <v>5.6000000000000001E-2</v>
      </c>
      <c r="E2134">
        <v>6.9000000000000006E-2</v>
      </c>
      <c r="F2134">
        <v>6.3E-2</v>
      </c>
      <c r="G2134">
        <v>5.8000000000000003E-2</v>
      </c>
      <c r="H2134">
        <v>5.8000000000000003E-2</v>
      </c>
      <c r="I2134">
        <v>5.8000000000000003E-2</v>
      </c>
      <c r="J2134">
        <v>5.8999999999999997E-2</v>
      </c>
      <c r="K2134">
        <v>0.06</v>
      </c>
      <c r="L2134">
        <v>0.06</v>
      </c>
      <c r="M2134">
        <v>6.0999999999999999E-2</v>
      </c>
      <c r="N2134">
        <v>6.0999999999999999E-2</v>
      </c>
      <c r="O2134">
        <v>6.0999999999999999E-2</v>
      </c>
      <c r="P2134">
        <v>6.0999999999999999E-2</v>
      </c>
      <c r="Q2134">
        <v>6.0999999999999999E-2</v>
      </c>
      <c r="R2134">
        <v>6.0999999999999999E-2</v>
      </c>
      <c r="S2134">
        <v>0.06</v>
      </c>
      <c r="T2134">
        <v>0.06</v>
      </c>
      <c r="U2134">
        <v>0.06</v>
      </c>
      <c r="V2134">
        <v>5.8999999999999997E-2</v>
      </c>
      <c r="W2134">
        <v>5.8000000000000003E-2</v>
      </c>
      <c r="X2134">
        <v>5.7000000000000002E-2</v>
      </c>
      <c r="Y2134">
        <v>5.7000000000000002E-2</v>
      </c>
      <c r="Z2134">
        <v>5.7000000000000002E-2</v>
      </c>
      <c r="AA2134">
        <v>5.7000000000000002E-2</v>
      </c>
      <c r="AB2134">
        <v>5.7000000000000002E-2</v>
      </c>
      <c r="AC2134">
        <v>5.6000000000000001E-2</v>
      </c>
      <c r="AD2134">
        <v>5.6000000000000001E-2</v>
      </c>
      <c r="AE2134">
        <v>5.5E-2</v>
      </c>
      <c r="AF2134">
        <v>5.5E-2</v>
      </c>
      <c r="AG2134">
        <v>5.5E-2</v>
      </c>
      <c r="AH2134">
        <v>5.5E-2</v>
      </c>
    </row>
    <row r="2135" spans="1:34" x14ac:dyDescent="0.25">
      <c r="A2135" t="s">
        <v>396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25">
      <c r="A2136" t="s">
        <v>340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25">
      <c r="A2137" t="s">
        <v>397</v>
      </c>
      <c r="C2137">
        <v>527.23800000000006</v>
      </c>
      <c r="D2137">
        <v>436.12099999999998</v>
      </c>
      <c r="E2137">
        <v>545.21299999999997</v>
      </c>
      <c r="F2137">
        <v>508.94499999999999</v>
      </c>
      <c r="G2137">
        <v>498.54300000000001</v>
      </c>
      <c r="H2137">
        <v>488.71</v>
      </c>
      <c r="I2137">
        <v>481.59100000000001</v>
      </c>
      <c r="J2137">
        <v>479.79899999999998</v>
      </c>
      <c r="K2137">
        <v>478.41199999999998</v>
      </c>
      <c r="L2137">
        <v>478.154</v>
      </c>
      <c r="M2137">
        <v>477.87900000000002</v>
      </c>
      <c r="N2137">
        <v>473.447</v>
      </c>
      <c r="O2137">
        <v>469.95299999999997</v>
      </c>
      <c r="P2137">
        <v>471.59899999999999</v>
      </c>
      <c r="Q2137">
        <v>467.77699999999999</v>
      </c>
      <c r="R2137">
        <v>464.911</v>
      </c>
      <c r="S2137">
        <v>463.39600000000002</v>
      </c>
      <c r="T2137">
        <v>461.63799999999998</v>
      </c>
      <c r="U2137">
        <v>459.68</v>
      </c>
      <c r="V2137">
        <v>452.32299999999998</v>
      </c>
      <c r="W2137">
        <v>442.52100000000002</v>
      </c>
      <c r="X2137">
        <v>436.31</v>
      </c>
      <c r="Y2137">
        <v>433.90899999999999</v>
      </c>
      <c r="Z2137">
        <v>434.25799999999998</v>
      </c>
      <c r="AA2137">
        <v>432.99099999999999</v>
      </c>
      <c r="AB2137">
        <v>430.584</v>
      </c>
      <c r="AC2137">
        <v>427.28100000000001</v>
      </c>
      <c r="AD2137">
        <v>424.65</v>
      </c>
      <c r="AE2137">
        <v>422.238</v>
      </c>
      <c r="AF2137">
        <v>417.07100000000003</v>
      </c>
      <c r="AG2137">
        <v>415.07499999999999</v>
      </c>
      <c r="AH2137">
        <v>416.23899999999998</v>
      </c>
    </row>
    <row r="2138" spans="1:34" x14ac:dyDescent="0.25">
      <c r="A2138" t="s">
        <v>344</v>
      </c>
    </row>
    <row r="2139" spans="1:34" x14ac:dyDescent="0.25">
      <c r="A2139" t="s">
        <v>343</v>
      </c>
      <c r="C2139">
        <v>277.90899999999999</v>
      </c>
      <c r="D2139">
        <v>228.05500000000001</v>
      </c>
      <c r="E2139">
        <v>269.923</v>
      </c>
      <c r="F2139">
        <v>259.642</v>
      </c>
      <c r="G2139">
        <v>262.601</v>
      </c>
      <c r="H2139">
        <v>257.34800000000001</v>
      </c>
      <c r="I2139">
        <v>261.74299999999999</v>
      </c>
      <c r="J2139">
        <v>272.36599999999999</v>
      </c>
      <c r="K2139">
        <v>277.44099999999997</v>
      </c>
      <c r="L2139">
        <v>277.57799999999997</v>
      </c>
      <c r="M2139">
        <v>277.27</v>
      </c>
      <c r="N2139">
        <v>274.47800000000001</v>
      </c>
      <c r="O2139">
        <v>272.29599999999999</v>
      </c>
      <c r="P2139">
        <v>273.53800000000001</v>
      </c>
      <c r="Q2139">
        <v>271.33499999999998</v>
      </c>
      <c r="R2139">
        <v>269.90899999999999</v>
      </c>
      <c r="S2139">
        <v>269.48</v>
      </c>
      <c r="T2139">
        <v>268.875</v>
      </c>
      <c r="U2139">
        <v>270.58600000000001</v>
      </c>
      <c r="V2139">
        <v>271.35700000000003</v>
      </c>
      <c r="W2139">
        <v>270.79199999999997</v>
      </c>
      <c r="X2139">
        <v>270.97699999999998</v>
      </c>
      <c r="Y2139">
        <v>271.95499999999998</v>
      </c>
      <c r="Z2139">
        <v>273.017</v>
      </c>
      <c r="AA2139">
        <v>272.86</v>
      </c>
      <c r="AB2139">
        <v>271.95800000000003</v>
      </c>
      <c r="AC2139">
        <v>270.49299999999999</v>
      </c>
      <c r="AD2139">
        <v>270.12200000000001</v>
      </c>
      <c r="AE2139">
        <v>270.62299999999999</v>
      </c>
      <c r="AF2139">
        <v>270.13600000000002</v>
      </c>
      <c r="AG2139">
        <v>269.846</v>
      </c>
      <c r="AH2139">
        <v>271.94900000000001</v>
      </c>
    </row>
    <row r="2140" spans="1:34" x14ac:dyDescent="0.25">
      <c r="A2140" t="s">
        <v>342</v>
      </c>
      <c r="C2140">
        <v>353.19600000000003</v>
      </c>
      <c r="D2140">
        <v>299.37599999999998</v>
      </c>
      <c r="E2140">
        <v>291.87299999999999</v>
      </c>
      <c r="F2140">
        <v>239.048</v>
      </c>
      <c r="G2140">
        <v>241.10300000000001</v>
      </c>
      <c r="H2140">
        <v>248.964</v>
      </c>
      <c r="I2140">
        <v>259.16199999999998</v>
      </c>
      <c r="J2140">
        <v>273.26</v>
      </c>
      <c r="K2140">
        <v>276.94</v>
      </c>
      <c r="L2140">
        <v>272.18599999999998</v>
      </c>
      <c r="M2140">
        <v>266.30799999999999</v>
      </c>
      <c r="N2140">
        <v>258.733</v>
      </c>
      <c r="O2140">
        <v>253.66200000000001</v>
      </c>
      <c r="P2140">
        <v>252.215</v>
      </c>
      <c r="Q2140">
        <v>247.85300000000001</v>
      </c>
      <c r="R2140">
        <v>244.83099999999999</v>
      </c>
      <c r="S2140">
        <v>243.083</v>
      </c>
      <c r="T2140">
        <v>242.27600000000001</v>
      </c>
      <c r="U2140">
        <v>244.00299999999999</v>
      </c>
      <c r="V2140">
        <v>245.04</v>
      </c>
      <c r="W2140">
        <v>246.28100000000001</v>
      </c>
      <c r="X2140">
        <v>246.51</v>
      </c>
      <c r="Y2140">
        <v>247.33099999999999</v>
      </c>
      <c r="Z2140">
        <v>248.28299999999999</v>
      </c>
      <c r="AA2140">
        <v>248.36500000000001</v>
      </c>
      <c r="AB2140">
        <v>247.73599999999999</v>
      </c>
      <c r="AC2140">
        <v>246.255</v>
      </c>
      <c r="AD2140">
        <v>246.001</v>
      </c>
      <c r="AE2140">
        <v>246.71299999999999</v>
      </c>
      <c r="AF2140">
        <v>246.75800000000001</v>
      </c>
      <c r="AG2140">
        <v>246.47900000000001</v>
      </c>
      <c r="AH2140">
        <v>248.13300000000001</v>
      </c>
    </row>
    <row r="2141" spans="1:34" x14ac:dyDescent="0.25">
      <c r="A2141" t="s">
        <v>340</v>
      </c>
      <c r="C2141">
        <v>103.396</v>
      </c>
      <c r="D2141">
        <v>50.018999999999998</v>
      </c>
      <c r="E2141">
        <v>86.867000000000004</v>
      </c>
      <c r="F2141">
        <v>93.290999999999997</v>
      </c>
      <c r="G2141">
        <v>80.998000000000005</v>
      </c>
      <c r="H2141">
        <v>77.033000000000001</v>
      </c>
      <c r="I2141">
        <v>75.149000000000001</v>
      </c>
      <c r="J2141">
        <v>75.427999999999997</v>
      </c>
      <c r="K2141">
        <v>74.474000000000004</v>
      </c>
      <c r="L2141">
        <v>72.033000000000001</v>
      </c>
      <c r="M2141">
        <v>69.311000000000007</v>
      </c>
      <c r="N2141">
        <v>66.456999999999994</v>
      </c>
      <c r="O2141">
        <v>64.796999999999997</v>
      </c>
      <c r="P2141">
        <v>64.486999999999995</v>
      </c>
      <c r="Q2141">
        <v>63.533999999999999</v>
      </c>
      <c r="R2141">
        <v>63.109000000000002</v>
      </c>
      <c r="S2141">
        <v>63.307000000000002</v>
      </c>
      <c r="T2141">
        <v>63.615000000000002</v>
      </c>
      <c r="U2141">
        <v>64.299000000000007</v>
      </c>
      <c r="V2141">
        <v>64.680000000000007</v>
      </c>
      <c r="W2141">
        <v>64.754999999999995</v>
      </c>
      <c r="X2141">
        <v>65.015000000000001</v>
      </c>
      <c r="Y2141">
        <v>65.501000000000005</v>
      </c>
      <c r="Z2141">
        <v>66.043999999999997</v>
      </c>
      <c r="AA2141">
        <v>66.268000000000001</v>
      </c>
      <c r="AB2141">
        <v>66.245999999999995</v>
      </c>
      <c r="AC2141">
        <v>66.019000000000005</v>
      </c>
      <c r="AD2141">
        <v>66.097999999999999</v>
      </c>
      <c r="AE2141">
        <v>66.412000000000006</v>
      </c>
      <c r="AF2141">
        <v>66.456999999999994</v>
      </c>
      <c r="AG2141">
        <v>66.549000000000007</v>
      </c>
      <c r="AH2141">
        <v>67.245000000000005</v>
      </c>
    </row>
    <row r="2142" spans="1:34" x14ac:dyDescent="0.25">
      <c r="A2142" t="s">
        <v>397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25">
      <c r="A2143" t="s">
        <v>341</v>
      </c>
      <c r="C2143">
        <v>17.922999999999998</v>
      </c>
      <c r="D2143">
        <v>15.284000000000001</v>
      </c>
      <c r="E2143">
        <v>17.917000000000002</v>
      </c>
      <c r="F2143">
        <v>16.896999999999998</v>
      </c>
      <c r="G2143">
        <v>16.402000000000001</v>
      </c>
      <c r="H2143">
        <v>16.103000000000002</v>
      </c>
      <c r="I2143">
        <v>16.215</v>
      </c>
      <c r="J2143">
        <v>16.547000000000001</v>
      </c>
      <c r="K2143">
        <v>16.677</v>
      </c>
      <c r="L2143">
        <v>16.655000000000001</v>
      </c>
      <c r="M2143">
        <v>16.635000000000002</v>
      </c>
      <c r="N2143">
        <v>16.451000000000001</v>
      </c>
      <c r="O2143">
        <v>16.315000000000001</v>
      </c>
      <c r="P2143">
        <v>16.361999999999998</v>
      </c>
      <c r="Q2143">
        <v>16.206</v>
      </c>
      <c r="R2143">
        <v>16.091000000000001</v>
      </c>
      <c r="S2143">
        <v>16.027000000000001</v>
      </c>
      <c r="T2143">
        <v>15.958</v>
      </c>
      <c r="U2143">
        <v>15.975</v>
      </c>
      <c r="V2143">
        <v>15.865</v>
      </c>
      <c r="W2143">
        <v>15.673999999999999</v>
      </c>
      <c r="X2143">
        <v>15.566000000000001</v>
      </c>
      <c r="Y2143">
        <v>15.548</v>
      </c>
      <c r="Z2143">
        <v>15.571</v>
      </c>
      <c r="AA2143">
        <v>15.526</v>
      </c>
      <c r="AB2143">
        <v>15.441000000000001</v>
      </c>
      <c r="AC2143">
        <v>15.324</v>
      </c>
      <c r="AD2143">
        <v>15.253</v>
      </c>
      <c r="AE2143">
        <v>15.211</v>
      </c>
      <c r="AF2143">
        <v>15.093999999999999</v>
      </c>
      <c r="AG2143">
        <v>15.031000000000001</v>
      </c>
      <c r="AH2143">
        <v>15.095000000000001</v>
      </c>
    </row>
    <row r="2144" spans="1:34" x14ac:dyDescent="0.25">
      <c r="A2144" t="s">
        <v>396</v>
      </c>
      <c r="C2144">
        <v>534.58699999999999</v>
      </c>
      <c r="D2144">
        <v>443.47</v>
      </c>
      <c r="E2144">
        <v>552.55700000000002</v>
      </c>
      <c r="F2144">
        <v>516.28300000000002</v>
      </c>
      <c r="G2144">
        <v>505.87099999999998</v>
      </c>
      <c r="H2144">
        <v>496.02699999999999</v>
      </c>
      <c r="I2144">
        <v>489.62400000000002</v>
      </c>
      <c r="J2144">
        <v>487.81299999999999</v>
      </c>
      <c r="K2144">
        <v>486.40899999999999</v>
      </c>
      <c r="L2144">
        <v>486.13200000000001</v>
      </c>
      <c r="M2144">
        <v>485.839</v>
      </c>
      <c r="N2144">
        <v>481.38900000000001</v>
      </c>
      <c r="O2144">
        <v>477.87900000000002</v>
      </c>
      <c r="P2144">
        <v>479.51</v>
      </c>
      <c r="Q2144">
        <v>475.673</v>
      </c>
      <c r="R2144">
        <v>472.79300000000001</v>
      </c>
      <c r="S2144">
        <v>471.267</v>
      </c>
      <c r="T2144">
        <v>469.49700000000001</v>
      </c>
      <c r="U2144">
        <v>467.52800000000002</v>
      </c>
      <c r="V2144">
        <v>460.16199999999998</v>
      </c>
      <c r="W2144">
        <v>450.351</v>
      </c>
      <c r="X2144">
        <v>444.13200000000001</v>
      </c>
      <c r="Y2144">
        <v>441.72399999999999</v>
      </c>
      <c r="Z2144">
        <v>442.065</v>
      </c>
      <c r="AA2144">
        <v>440.79199999999997</v>
      </c>
      <c r="AB2144">
        <v>438.37900000000002</v>
      </c>
      <c r="AC2144">
        <v>435.07100000000003</v>
      </c>
      <c r="AD2144">
        <v>432.43599999999998</v>
      </c>
      <c r="AE2144">
        <v>430.01799999999997</v>
      </c>
      <c r="AF2144">
        <v>424.84699999999998</v>
      </c>
      <c r="AG2144">
        <v>422.84699999999998</v>
      </c>
      <c r="AH2144">
        <v>424.00700000000001</v>
      </c>
    </row>
    <row r="2145" spans="1:34" x14ac:dyDescent="0.25">
      <c r="A2145" t="s">
        <v>286</v>
      </c>
      <c r="C2145">
        <v>1287.011</v>
      </c>
      <c r="D2145">
        <v>1036.204</v>
      </c>
      <c r="E2145">
        <v>1219.1379999999999</v>
      </c>
      <c r="F2145">
        <v>1125.162</v>
      </c>
      <c r="G2145">
        <v>1106.9749999999999</v>
      </c>
      <c r="H2145">
        <v>1095.4739999999999</v>
      </c>
      <c r="I2145">
        <v>1101.8920000000001</v>
      </c>
      <c r="J2145">
        <v>1125.414</v>
      </c>
      <c r="K2145">
        <v>1131.94</v>
      </c>
      <c r="L2145">
        <v>1124.5840000000001</v>
      </c>
      <c r="M2145">
        <v>1115.3630000000001</v>
      </c>
      <c r="N2145">
        <v>1097.509</v>
      </c>
      <c r="O2145">
        <v>1084.9480000000001</v>
      </c>
      <c r="P2145">
        <v>1086.1130000000001</v>
      </c>
      <c r="Q2145">
        <v>1074.6010000000001</v>
      </c>
      <c r="R2145">
        <v>1066.7329999999999</v>
      </c>
      <c r="S2145">
        <v>1063.163</v>
      </c>
      <c r="T2145">
        <v>1060.221</v>
      </c>
      <c r="U2145">
        <v>1062.3910000000001</v>
      </c>
      <c r="V2145">
        <v>1057.104</v>
      </c>
      <c r="W2145">
        <v>1047.8530000000001</v>
      </c>
      <c r="X2145">
        <v>1042.201</v>
      </c>
      <c r="Y2145">
        <v>1042.058</v>
      </c>
      <c r="Z2145">
        <v>1044.98</v>
      </c>
      <c r="AA2145">
        <v>1043.8119999999999</v>
      </c>
      <c r="AB2145">
        <v>1039.76</v>
      </c>
      <c r="AC2145">
        <v>1033.163</v>
      </c>
      <c r="AD2145">
        <v>1029.9090000000001</v>
      </c>
      <c r="AE2145">
        <v>1028.9780000000001</v>
      </c>
      <c r="AF2145">
        <v>1023.292</v>
      </c>
      <c r="AG2145">
        <v>1020.752</v>
      </c>
      <c r="AH2145">
        <v>1026.4290000000001</v>
      </c>
    </row>
    <row r="2147" spans="1:34" x14ac:dyDescent="0.25">
      <c r="A2147" t="s">
        <v>336</v>
      </c>
    </row>
    <row r="2149" spans="1:34" x14ac:dyDescent="0.25">
      <c r="A2149" t="s">
        <v>335</v>
      </c>
    </row>
    <row r="2150" spans="1:34" x14ac:dyDescent="0.25">
      <c r="A2150" t="s">
        <v>325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25">
      <c r="A2151" t="s">
        <v>334</v>
      </c>
      <c r="C2151">
        <v>64.2</v>
      </c>
      <c r="D2151">
        <v>54</v>
      </c>
      <c r="E2151">
        <v>68.400000000000006</v>
      </c>
      <c r="F2151">
        <v>66.7</v>
      </c>
      <c r="G2151">
        <v>64.599999999999994</v>
      </c>
      <c r="H2151">
        <v>64</v>
      </c>
      <c r="I2151">
        <v>64.599999999999994</v>
      </c>
      <c r="J2151">
        <v>66</v>
      </c>
      <c r="K2151">
        <v>66.900000000000006</v>
      </c>
      <c r="L2151">
        <v>67.5</v>
      </c>
      <c r="M2151">
        <v>68</v>
      </c>
      <c r="N2151">
        <v>68</v>
      </c>
      <c r="O2151">
        <v>68.099999999999994</v>
      </c>
      <c r="P2151">
        <v>69.099999999999994</v>
      </c>
      <c r="Q2151">
        <v>69.2</v>
      </c>
      <c r="R2151">
        <v>69.5</v>
      </c>
      <c r="S2151">
        <v>70</v>
      </c>
      <c r="T2151">
        <v>70.599999999999994</v>
      </c>
      <c r="U2151">
        <v>71.400000000000006</v>
      </c>
      <c r="V2151">
        <v>71.400000000000006</v>
      </c>
      <c r="W2151">
        <v>71.099999999999994</v>
      </c>
      <c r="X2151">
        <v>71.2</v>
      </c>
      <c r="Y2151">
        <v>71.8</v>
      </c>
      <c r="Z2151">
        <v>72.7</v>
      </c>
      <c r="AA2151">
        <v>73.3</v>
      </c>
      <c r="AB2151">
        <v>73.7</v>
      </c>
      <c r="AC2151">
        <v>73.900000000000006</v>
      </c>
      <c r="AD2151">
        <v>74.2</v>
      </c>
      <c r="AE2151">
        <v>74.7</v>
      </c>
      <c r="AF2151">
        <v>74.7</v>
      </c>
      <c r="AG2151">
        <v>75.099999999999994</v>
      </c>
      <c r="AH2151">
        <v>76.2</v>
      </c>
    </row>
    <row r="2152" spans="1:34" x14ac:dyDescent="0.25">
      <c r="A2152" t="s">
        <v>333</v>
      </c>
      <c r="C2152">
        <v>35.6</v>
      </c>
      <c r="D2152">
        <v>27.4</v>
      </c>
      <c r="E2152">
        <v>31.4</v>
      </c>
      <c r="F2152">
        <v>28.3</v>
      </c>
      <c r="G2152">
        <v>25.4</v>
      </c>
      <c r="H2152">
        <v>24.7</v>
      </c>
      <c r="I2152">
        <v>24.5</v>
      </c>
      <c r="J2152">
        <v>24.7</v>
      </c>
      <c r="K2152">
        <v>24.6</v>
      </c>
      <c r="L2152">
        <v>24.2</v>
      </c>
      <c r="M2152">
        <v>23.7</v>
      </c>
      <c r="N2152">
        <v>23.1</v>
      </c>
      <c r="O2152">
        <v>22.4</v>
      </c>
      <c r="P2152">
        <v>22</v>
      </c>
      <c r="Q2152">
        <v>21.3</v>
      </c>
      <c r="R2152">
        <v>20.6</v>
      </c>
      <c r="S2152">
        <v>20</v>
      </c>
      <c r="T2152">
        <v>19.3</v>
      </c>
      <c r="U2152">
        <v>18.8</v>
      </c>
      <c r="V2152">
        <v>18.100000000000001</v>
      </c>
      <c r="W2152">
        <v>17.399999999999999</v>
      </c>
      <c r="X2152">
        <v>16.7</v>
      </c>
      <c r="Y2152">
        <v>16.2</v>
      </c>
      <c r="Z2152">
        <v>15.7</v>
      </c>
      <c r="AA2152">
        <v>15.2</v>
      </c>
      <c r="AB2152">
        <v>14.6</v>
      </c>
      <c r="AC2152">
        <v>14</v>
      </c>
      <c r="AD2152">
        <v>13.5</v>
      </c>
      <c r="AE2152">
        <v>13</v>
      </c>
      <c r="AF2152">
        <v>12.5</v>
      </c>
      <c r="AG2152">
        <v>12</v>
      </c>
      <c r="AH2152">
        <v>11.6</v>
      </c>
    </row>
    <row r="2153" spans="1:34" x14ac:dyDescent="0.25">
      <c r="A2153" t="s">
        <v>332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25">
      <c r="A2154" t="s">
        <v>331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25">
      <c r="A2155" t="s">
        <v>330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25">
      <c r="A2156" t="s">
        <v>288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25">
      <c r="A2157" t="s">
        <v>287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</row>
    <row r="2158" spans="1:34" x14ac:dyDescent="0.25">
      <c r="A2158" t="s">
        <v>286</v>
      </c>
      <c r="C2158">
        <v>99.8</v>
      </c>
      <c r="D2158">
        <v>81.400000000000006</v>
      </c>
      <c r="E2158">
        <v>99.8</v>
      </c>
      <c r="F2158">
        <v>94.9</v>
      </c>
      <c r="G2158">
        <v>90</v>
      </c>
      <c r="H2158">
        <v>88.7</v>
      </c>
      <c r="I2158">
        <v>89.1</v>
      </c>
      <c r="J2158">
        <v>90.7</v>
      </c>
      <c r="K2158">
        <v>91.5</v>
      </c>
      <c r="L2158">
        <v>91.6</v>
      </c>
      <c r="M2158">
        <v>91.8</v>
      </c>
      <c r="N2158">
        <v>91.1</v>
      </c>
      <c r="O2158">
        <v>90.6</v>
      </c>
      <c r="P2158">
        <v>91.1</v>
      </c>
      <c r="Q2158">
        <v>90.5</v>
      </c>
      <c r="R2158">
        <v>90.1</v>
      </c>
      <c r="S2158">
        <v>90</v>
      </c>
      <c r="T2158">
        <v>89.9</v>
      </c>
      <c r="U2158">
        <v>90.2</v>
      </c>
      <c r="V2158">
        <v>89.6</v>
      </c>
      <c r="W2158">
        <v>88.5</v>
      </c>
      <c r="X2158">
        <v>88</v>
      </c>
      <c r="Y2158">
        <v>88</v>
      </c>
      <c r="Z2158">
        <v>88.4</v>
      </c>
      <c r="AA2158">
        <v>88.5</v>
      </c>
      <c r="AB2158">
        <v>88.3</v>
      </c>
      <c r="AC2158">
        <v>87.9</v>
      </c>
      <c r="AD2158">
        <v>87.7</v>
      </c>
      <c r="AE2158">
        <v>87.7</v>
      </c>
      <c r="AF2158">
        <v>87.2</v>
      </c>
      <c r="AG2158">
        <v>87.1</v>
      </c>
      <c r="AH2158">
        <v>87.8</v>
      </c>
    </row>
    <row r="2161" spans="1:34" x14ac:dyDescent="0.25">
      <c r="A2161" t="s">
        <v>328</v>
      </c>
    </row>
    <row r="2162" spans="1:34" x14ac:dyDescent="0.25">
      <c r="A2162" t="s">
        <v>294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1:34" x14ac:dyDescent="0.25">
      <c r="A2163" t="s">
        <v>293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</row>
    <row r="2164" spans="1:34" x14ac:dyDescent="0.25">
      <c r="A2164" t="s">
        <v>326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25">
      <c r="A2165" t="s">
        <v>291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25">
      <c r="A2166" t="s">
        <v>290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25">
      <c r="A2167" t="s">
        <v>325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25">
      <c r="A2168" t="s">
        <v>288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25">
      <c r="A2169" t="s">
        <v>324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1:34" x14ac:dyDescent="0.25">
      <c r="A2170" t="s">
        <v>323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25">
      <c r="A2171" t="s">
        <v>322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25">
      <c r="A2172" t="s">
        <v>327</v>
      </c>
    </row>
    <row r="2173" spans="1:34" x14ac:dyDescent="0.25">
      <c r="A2173" t="s">
        <v>294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25">
      <c r="A2174" t="s">
        <v>293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25">
      <c r="A2175" t="s">
        <v>326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</row>
    <row r="2176" spans="1:34" x14ac:dyDescent="0.25">
      <c r="A2176" t="s">
        <v>291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</row>
    <row r="2177" spans="1:34" x14ac:dyDescent="0.25">
      <c r="A2177" t="s">
        <v>290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25">
      <c r="A2178" t="s">
        <v>325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</row>
    <row r="2179" spans="1:34" x14ac:dyDescent="0.25">
      <c r="A2179" t="s">
        <v>288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25">
      <c r="A2180" t="s">
        <v>324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</row>
    <row r="2181" spans="1:34" x14ac:dyDescent="0.25">
      <c r="A2181" t="s">
        <v>323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x14ac:dyDescent="0.25">
      <c r="A2182" t="s">
        <v>322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</row>
    <row r="2184" spans="1:34" x14ac:dyDescent="0.25">
      <c r="A2184" t="s">
        <v>321</v>
      </c>
      <c r="C2184">
        <v>119</v>
      </c>
      <c r="D2184">
        <v>100.6</v>
      </c>
      <c r="E2184">
        <v>120.6</v>
      </c>
      <c r="F2184">
        <v>112.8</v>
      </c>
      <c r="G2184">
        <v>110.6</v>
      </c>
      <c r="H2184">
        <v>108.4</v>
      </c>
      <c r="I2184">
        <v>108.3</v>
      </c>
      <c r="J2184">
        <v>109.8</v>
      </c>
      <c r="K2184">
        <v>110.2</v>
      </c>
      <c r="L2184">
        <v>110</v>
      </c>
      <c r="M2184">
        <v>109.7</v>
      </c>
      <c r="N2184">
        <v>108.4</v>
      </c>
      <c r="O2184">
        <v>107.4</v>
      </c>
      <c r="P2184">
        <v>107.7</v>
      </c>
      <c r="Q2184">
        <v>106.6</v>
      </c>
      <c r="R2184">
        <v>105.8</v>
      </c>
      <c r="S2184">
        <v>105.3</v>
      </c>
      <c r="T2184">
        <v>104.8</v>
      </c>
      <c r="U2184">
        <v>104.7</v>
      </c>
      <c r="V2184">
        <v>103.7</v>
      </c>
      <c r="W2184">
        <v>102.1</v>
      </c>
      <c r="X2184">
        <v>101.2</v>
      </c>
      <c r="Y2184">
        <v>100.9</v>
      </c>
      <c r="Z2184">
        <v>101</v>
      </c>
      <c r="AA2184">
        <v>100.7</v>
      </c>
      <c r="AB2184">
        <v>100.1</v>
      </c>
      <c r="AC2184">
        <v>99.3</v>
      </c>
      <c r="AD2184">
        <v>98.7</v>
      </c>
      <c r="AE2184">
        <v>98.4</v>
      </c>
      <c r="AF2184">
        <v>97.5</v>
      </c>
      <c r="AG2184">
        <v>97</v>
      </c>
      <c r="AH2184">
        <v>97.4</v>
      </c>
    </row>
    <row r="2185" spans="1:34" x14ac:dyDescent="0.25">
      <c r="A2185" t="s">
        <v>320</v>
      </c>
      <c r="C2185">
        <v>56</v>
      </c>
      <c r="D2185">
        <v>47.8</v>
      </c>
      <c r="E2185">
        <v>57.8</v>
      </c>
      <c r="F2185">
        <v>54.5</v>
      </c>
      <c r="G2185">
        <v>53.9</v>
      </c>
      <c r="H2185">
        <v>53.3</v>
      </c>
      <c r="I2185">
        <v>53.7</v>
      </c>
      <c r="J2185">
        <v>54.9</v>
      </c>
      <c r="K2185">
        <v>55.6</v>
      </c>
      <c r="L2185">
        <v>55.9</v>
      </c>
      <c r="M2185">
        <v>56.2</v>
      </c>
      <c r="N2185">
        <v>56</v>
      </c>
      <c r="O2185">
        <v>56</v>
      </c>
      <c r="P2185">
        <v>56.5</v>
      </c>
      <c r="Q2185">
        <v>56.4</v>
      </c>
      <c r="R2185">
        <v>56.4</v>
      </c>
      <c r="S2185">
        <v>56.6</v>
      </c>
      <c r="T2185">
        <v>56.8</v>
      </c>
      <c r="U2185">
        <v>57.2</v>
      </c>
      <c r="V2185">
        <v>57</v>
      </c>
      <c r="W2185">
        <v>56.6</v>
      </c>
      <c r="X2185">
        <v>56.5</v>
      </c>
      <c r="Y2185">
        <v>56.8</v>
      </c>
      <c r="Z2185">
        <v>57.2</v>
      </c>
      <c r="AA2185">
        <v>57.5</v>
      </c>
      <c r="AB2185">
        <v>57.6</v>
      </c>
      <c r="AC2185">
        <v>57.5</v>
      </c>
      <c r="AD2185">
        <v>57.6</v>
      </c>
      <c r="AE2185">
        <v>57.8</v>
      </c>
      <c r="AF2185">
        <v>57.7</v>
      </c>
      <c r="AG2185">
        <v>57.8</v>
      </c>
      <c r="AH2185">
        <v>58.4</v>
      </c>
    </row>
    <row r="2186" spans="1:34" x14ac:dyDescent="0.25">
      <c r="A2186" t="s">
        <v>319</v>
      </c>
      <c r="C2186">
        <v>63</v>
      </c>
      <c r="D2186">
        <v>52.8</v>
      </c>
      <c r="E2186">
        <v>62.8</v>
      </c>
      <c r="F2186">
        <v>58.3</v>
      </c>
      <c r="G2186">
        <v>56.7</v>
      </c>
      <c r="H2186">
        <v>55.1</v>
      </c>
      <c r="I2186">
        <v>54.6</v>
      </c>
      <c r="J2186">
        <v>54.9</v>
      </c>
      <c r="K2186">
        <v>54.7</v>
      </c>
      <c r="L2186">
        <v>54.1</v>
      </c>
      <c r="M2186">
        <v>53.5</v>
      </c>
      <c r="N2186">
        <v>52.4</v>
      </c>
      <c r="O2186">
        <v>51.5</v>
      </c>
      <c r="P2186">
        <v>51.1</v>
      </c>
      <c r="Q2186">
        <v>50.2</v>
      </c>
      <c r="R2186">
        <v>49.4</v>
      </c>
      <c r="S2186">
        <v>48.7</v>
      </c>
      <c r="T2186">
        <v>48</v>
      </c>
      <c r="U2186">
        <v>47.6</v>
      </c>
      <c r="V2186">
        <v>46.7</v>
      </c>
      <c r="W2186">
        <v>45.5</v>
      </c>
      <c r="X2186">
        <v>44.7</v>
      </c>
      <c r="Y2186">
        <v>44.1</v>
      </c>
      <c r="Z2186">
        <v>43.8</v>
      </c>
      <c r="AA2186">
        <v>43.2</v>
      </c>
      <c r="AB2186">
        <v>42.5</v>
      </c>
      <c r="AC2186">
        <v>41.8</v>
      </c>
      <c r="AD2186">
        <v>41.1</v>
      </c>
      <c r="AE2186">
        <v>40.6</v>
      </c>
      <c r="AF2186">
        <v>39.799999999999997</v>
      </c>
      <c r="AG2186">
        <v>39.200000000000003</v>
      </c>
      <c r="AH2186">
        <v>39</v>
      </c>
    </row>
    <row r="2187" spans="1:34" x14ac:dyDescent="0.25">
      <c r="A2187" t="s">
        <v>318</v>
      </c>
      <c r="C2187">
        <v>5.7</v>
      </c>
      <c r="D2187">
        <v>5.7</v>
      </c>
      <c r="E2187">
        <v>5.7</v>
      </c>
      <c r="F2187">
        <v>5.7</v>
      </c>
      <c r="G2187">
        <v>5.7</v>
      </c>
      <c r="H2187">
        <v>5.7</v>
      </c>
      <c r="I2187">
        <v>5.7</v>
      </c>
      <c r="J2187">
        <v>5.7</v>
      </c>
      <c r="K2187">
        <v>5.7</v>
      </c>
      <c r="L2187">
        <v>5.7</v>
      </c>
      <c r="M2187">
        <v>5.7</v>
      </c>
      <c r="N2187">
        <v>5.7</v>
      </c>
      <c r="O2187">
        <v>5.7</v>
      </c>
      <c r="P2187">
        <v>5.7</v>
      </c>
      <c r="Q2187">
        <v>5.7</v>
      </c>
      <c r="R2187">
        <v>5.7</v>
      </c>
      <c r="S2187">
        <v>5.7</v>
      </c>
      <c r="T2187">
        <v>5.7</v>
      </c>
      <c r="U2187">
        <v>5.7</v>
      </c>
      <c r="V2187">
        <v>5.7</v>
      </c>
      <c r="W2187">
        <v>5.7</v>
      </c>
      <c r="X2187">
        <v>5.7</v>
      </c>
      <c r="Y2187">
        <v>5.7</v>
      </c>
      <c r="Z2187">
        <v>5.7</v>
      </c>
      <c r="AA2187">
        <v>5.7</v>
      </c>
      <c r="AB2187">
        <v>5.7</v>
      </c>
      <c r="AC2187">
        <v>5.7</v>
      </c>
      <c r="AD2187">
        <v>5.7</v>
      </c>
      <c r="AE2187">
        <v>5.7</v>
      </c>
      <c r="AF2187">
        <v>5.7</v>
      </c>
      <c r="AG2187">
        <v>5.7</v>
      </c>
      <c r="AH2187">
        <v>5.7</v>
      </c>
    </row>
    <row r="2188" spans="1:34" x14ac:dyDescent="0.25">
      <c r="A2188" t="s">
        <v>317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</row>
    <row r="2190" spans="1:34" x14ac:dyDescent="0.25">
      <c r="A2190" t="s">
        <v>316</v>
      </c>
    </row>
    <row r="2191" spans="1:34" x14ac:dyDescent="0.25">
      <c r="A2191" t="s">
        <v>315</v>
      </c>
    </row>
    <row r="2192" spans="1:34" x14ac:dyDescent="0.25">
      <c r="A2192" t="s">
        <v>314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25">
      <c r="A2193" t="s">
        <v>313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</row>
    <row r="2194" spans="1:34" x14ac:dyDescent="0.25">
      <c r="A2194" t="s">
        <v>312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25">
      <c r="A2195" t="s">
        <v>311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25">
      <c r="A2196" t="s">
        <v>286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25">
      <c r="A2197" t="s">
        <v>310</v>
      </c>
    </row>
    <row r="2198" spans="1:34" x14ac:dyDescent="0.25">
      <c r="A2198" t="s">
        <v>309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</row>
    <row r="2199" spans="1:34" x14ac:dyDescent="0.25">
      <c r="A2199" t="s">
        <v>308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</row>
    <row r="2200" spans="1:34" x14ac:dyDescent="0.25">
      <c r="A2200" t="s">
        <v>307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</row>
    <row r="2201" spans="1:34" x14ac:dyDescent="0.25">
      <c r="A2201" t="s">
        <v>306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25">
      <c r="A2202" t="s">
        <v>286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</row>
    <row r="2204" spans="1:34" x14ac:dyDescent="0.25">
      <c r="A2204" t="s">
        <v>305</v>
      </c>
      <c r="C2204">
        <v>3839.4</v>
      </c>
      <c r="D2204">
        <v>4023.5</v>
      </c>
      <c r="E2204">
        <v>3774.9</v>
      </c>
      <c r="F2204">
        <v>1936.5</v>
      </c>
      <c r="G2204">
        <v>1972.1</v>
      </c>
      <c r="H2204">
        <v>1935.1</v>
      </c>
      <c r="I2204">
        <v>1879.8</v>
      </c>
      <c r="J2204">
        <v>1888.7</v>
      </c>
      <c r="K2204">
        <v>1891</v>
      </c>
      <c r="L2204">
        <v>1886.2</v>
      </c>
      <c r="M2204">
        <v>1881</v>
      </c>
      <c r="N2204">
        <v>1866</v>
      </c>
      <c r="O2204">
        <v>1854.8</v>
      </c>
      <c r="P2204">
        <v>1856.1</v>
      </c>
      <c r="Q2204">
        <v>1845.3</v>
      </c>
      <c r="R2204">
        <v>1837.3</v>
      </c>
      <c r="S2204">
        <v>1833.4</v>
      </c>
      <c r="T2204">
        <v>1828.9</v>
      </c>
      <c r="U2204">
        <v>1828.8</v>
      </c>
      <c r="V2204">
        <v>1819.6</v>
      </c>
      <c r="W2204">
        <v>1805.6</v>
      </c>
      <c r="X2204">
        <v>1797.3</v>
      </c>
      <c r="Y2204">
        <v>1795.3</v>
      </c>
      <c r="Z2204">
        <v>1797.5</v>
      </c>
      <c r="AA2204">
        <v>1795.5</v>
      </c>
      <c r="AB2204">
        <v>1790</v>
      </c>
      <c r="AC2204">
        <v>1781.9</v>
      </c>
      <c r="AD2204">
        <v>1777.3</v>
      </c>
      <c r="AE2204">
        <v>1775.4</v>
      </c>
      <c r="AF2204">
        <v>1766.9</v>
      </c>
      <c r="AG2204">
        <v>1762.8</v>
      </c>
      <c r="AH2204">
        <v>1768.3</v>
      </c>
    </row>
    <row r="2205" spans="1:34" x14ac:dyDescent="0.25">
      <c r="A2205" t="s">
        <v>304</v>
      </c>
      <c r="C2205">
        <v>1928.4</v>
      </c>
      <c r="D2205">
        <v>1894.7</v>
      </c>
      <c r="E2205">
        <v>1819.6</v>
      </c>
      <c r="F2205">
        <v>853.9</v>
      </c>
      <c r="G2205">
        <v>827.6</v>
      </c>
      <c r="H2205">
        <v>814.6</v>
      </c>
      <c r="I2205">
        <v>793.9</v>
      </c>
      <c r="J2205">
        <v>801.4</v>
      </c>
      <c r="K2205">
        <v>802.6</v>
      </c>
      <c r="L2205">
        <v>801.2</v>
      </c>
      <c r="M2205">
        <v>800</v>
      </c>
      <c r="N2205">
        <v>794.4</v>
      </c>
      <c r="O2205">
        <v>790.9</v>
      </c>
      <c r="P2205">
        <v>792.4</v>
      </c>
      <c r="Q2205">
        <v>787.9</v>
      </c>
      <c r="R2205">
        <v>785.2</v>
      </c>
      <c r="S2205">
        <v>783.9</v>
      </c>
      <c r="T2205">
        <v>782.2</v>
      </c>
      <c r="U2205">
        <v>782.3</v>
      </c>
      <c r="V2205">
        <v>778.4</v>
      </c>
      <c r="W2205">
        <v>772.8</v>
      </c>
      <c r="X2205">
        <v>769.9</v>
      </c>
      <c r="Y2205">
        <v>769.4</v>
      </c>
      <c r="Z2205">
        <v>770.4</v>
      </c>
      <c r="AA2205">
        <v>769.4</v>
      </c>
      <c r="AB2205">
        <v>767.1</v>
      </c>
      <c r="AC2205">
        <v>763.9</v>
      </c>
      <c r="AD2205">
        <v>762.3</v>
      </c>
      <c r="AE2205">
        <v>761.7</v>
      </c>
      <c r="AF2205">
        <v>758.1</v>
      </c>
      <c r="AG2205">
        <v>756.7</v>
      </c>
      <c r="AH2205">
        <v>759.3</v>
      </c>
    </row>
    <row r="2207" spans="1:34" x14ac:dyDescent="0.25">
      <c r="A2207" t="s">
        <v>303</v>
      </c>
    </row>
    <row r="2208" spans="1:34" x14ac:dyDescent="0.25">
      <c r="A2208" t="s">
        <v>302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</row>
    <row r="2209" spans="1:34" x14ac:dyDescent="0.25">
      <c r="A2209" t="s">
        <v>301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25">
      <c r="A2210" t="s">
        <v>300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</row>
    <row r="2211" spans="1:34" x14ac:dyDescent="0.25">
      <c r="A2211" t="s">
        <v>299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</row>
    <row r="2212" spans="1:34" x14ac:dyDescent="0.25">
      <c r="A2212" t="s">
        <v>286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</row>
    <row r="2214" spans="1:34" s="59" customFormat="1" x14ac:dyDescent="0.25">
      <c r="A2214" s="59" t="s">
        <v>395</v>
      </c>
    </row>
    <row r="2215" spans="1:34" x14ac:dyDescent="0.25">
      <c r="A2215" t="s">
        <v>297</v>
      </c>
    </row>
    <row r="2216" spans="1:34" x14ac:dyDescent="0.25">
      <c r="C2216">
        <v>2019</v>
      </c>
      <c r="D2216">
        <v>2020</v>
      </c>
      <c r="E2216">
        <v>2021</v>
      </c>
      <c r="F2216">
        <v>2022</v>
      </c>
      <c r="G2216">
        <v>2023</v>
      </c>
      <c r="H2216">
        <v>2024</v>
      </c>
      <c r="I2216">
        <v>2025</v>
      </c>
      <c r="J2216">
        <v>2026</v>
      </c>
      <c r="K2216">
        <v>2027</v>
      </c>
      <c r="L2216">
        <v>2028</v>
      </c>
      <c r="M2216">
        <v>2029</v>
      </c>
      <c r="N2216">
        <v>2030</v>
      </c>
      <c r="O2216">
        <v>2031</v>
      </c>
      <c r="P2216">
        <v>2032</v>
      </c>
      <c r="Q2216">
        <v>2033</v>
      </c>
      <c r="R2216">
        <v>2034</v>
      </c>
      <c r="S2216">
        <v>2035</v>
      </c>
      <c r="T2216">
        <v>2036</v>
      </c>
      <c r="U2216">
        <v>2037</v>
      </c>
      <c r="V2216">
        <v>2038</v>
      </c>
      <c r="W2216">
        <v>2039</v>
      </c>
      <c r="X2216">
        <v>2040</v>
      </c>
      <c r="Y2216">
        <v>2041</v>
      </c>
      <c r="Z2216">
        <v>2042</v>
      </c>
      <c r="AA2216">
        <v>2043</v>
      </c>
      <c r="AB2216">
        <v>2044</v>
      </c>
      <c r="AC2216">
        <v>2045</v>
      </c>
      <c r="AD2216">
        <v>2046</v>
      </c>
      <c r="AE2216">
        <v>2047</v>
      </c>
      <c r="AF2216">
        <v>2048</v>
      </c>
      <c r="AG2216">
        <v>2049</v>
      </c>
      <c r="AH2216">
        <v>2050</v>
      </c>
    </row>
    <row r="2218" spans="1:34" x14ac:dyDescent="0.25">
      <c r="A2218" t="s">
        <v>376</v>
      </c>
    </row>
    <row r="2219" spans="1:34" x14ac:dyDescent="0.25">
      <c r="A2219" t="s">
        <v>375</v>
      </c>
      <c r="C2219">
        <v>42.097999999999999</v>
      </c>
      <c r="D2219">
        <v>34.497</v>
      </c>
      <c r="E2219">
        <v>37.984999999999999</v>
      </c>
      <c r="F2219">
        <v>39.49</v>
      </c>
      <c r="G2219">
        <v>39.006</v>
      </c>
      <c r="H2219">
        <v>39.241999999999997</v>
      </c>
      <c r="I2219">
        <v>40.383000000000003</v>
      </c>
      <c r="J2219">
        <v>41.713999999999999</v>
      </c>
      <c r="K2219">
        <v>42.604999999999997</v>
      </c>
      <c r="L2219">
        <v>43.222000000000001</v>
      </c>
      <c r="M2219">
        <v>43.558999999999997</v>
      </c>
      <c r="N2219">
        <v>43.667000000000002</v>
      </c>
      <c r="O2219">
        <v>43.847000000000001</v>
      </c>
      <c r="P2219">
        <v>44.094999999999999</v>
      </c>
      <c r="Q2219">
        <v>44.485999999999997</v>
      </c>
      <c r="R2219">
        <v>45.057000000000002</v>
      </c>
      <c r="S2219">
        <v>45.648000000000003</v>
      </c>
      <c r="T2219">
        <v>46.072000000000003</v>
      </c>
      <c r="U2219">
        <v>46.591999999999999</v>
      </c>
      <c r="V2219">
        <v>47.106999999999999</v>
      </c>
      <c r="W2219">
        <v>47.673000000000002</v>
      </c>
      <c r="X2219">
        <v>48.027000000000001</v>
      </c>
      <c r="Y2219">
        <v>48.631</v>
      </c>
      <c r="Z2219">
        <v>49.402000000000001</v>
      </c>
      <c r="AA2219">
        <v>49.965000000000003</v>
      </c>
      <c r="AB2219">
        <v>50.329000000000001</v>
      </c>
      <c r="AC2219">
        <v>50.972999999999999</v>
      </c>
      <c r="AD2219">
        <v>51.743000000000002</v>
      </c>
      <c r="AE2219">
        <v>52.396999999999998</v>
      </c>
      <c r="AF2219">
        <v>52.615000000000002</v>
      </c>
      <c r="AG2219">
        <v>53.017000000000003</v>
      </c>
      <c r="AH2219">
        <v>53.816000000000003</v>
      </c>
    </row>
    <row r="2220" spans="1:34" x14ac:dyDescent="0.25">
      <c r="A2220" t="s">
        <v>394</v>
      </c>
      <c r="C2220">
        <v>4.9489999999999998</v>
      </c>
      <c r="D2220">
        <v>4.0549999999999997</v>
      </c>
      <c r="E2220">
        <v>4.4660000000000002</v>
      </c>
      <c r="F2220">
        <v>4.6429999999999998</v>
      </c>
      <c r="G2220">
        <v>4.5860000000000003</v>
      </c>
      <c r="H2220">
        <v>4.6139999999999999</v>
      </c>
      <c r="I2220">
        <v>4.7489999999999997</v>
      </c>
      <c r="J2220">
        <v>4.9059999999999997</v>
      </c>
      <c r="K2220">
        <v>5.0110000000000001</v>
      </c>
      <c r="L2220">
        <v>5.0839999999999996</v>
      </c>
      <c r="M2220">
        <v>5.1230000000000002</v>
      </c>
      <c r="N2220">
        <v>5.1360000000000001</v>
      </c>
      <c r="O2220">
        <v>5.1580000000000004</v>
      </c>
      <c r="P2220">
        <v>5.1870000000000003</v>
      </c>
      <c r="Q2220">
        <v>5.2329999999999997</v>
      </c>
      <c r="R2220">
        <v>5.3010000000000002</v>
      </c>
      <c r="S2220">
        <v>5.37</v>
      </c>
      <c r="T2220">
        <v>5.42</v>
      </c>
      <c r="U2220">
        <v>5.4820000000000002</v>
      </c>
      <c r="V2220">
        <v>5.5419999999999998</v>
      </c>
      <c r="W2220">
        <v>5.609</v>
      </c>
      <c r="X2220">
        <v>5.6509999999999998</v>
      </c>
      <c r="Y2220">
        <v>5.7220000000000004</v>
      </c>
      <c r="Z2220">
        <v>5.8129999999999997</v>
      </c>
      <c r="AA2220">
        <v>5.88</v>
      </c>
      <c r="AB2220">
        <v>5.923</v>
      </c>
      <c r="AC2220">
        <v>5.9989999999999997</v>
      </c>
      <c r="AD2220">
        <v>6.0890000000000004</v>
      </c>
      <c r="AE2220">
        <v>6.1669999999999998</v>
      </c>
      <c r="AF2220">
        <v>6.1929999999999996</v>
      </c>
      <c r="AG2220">
        <v>6.24</v>
      </c>
      <c r="AH2220">
        <v>6.3339999999999996</v>
      </c>
    </row>
    <row r="2221" spans="1:34" x14ac:dyDescent="0.25">
      <c r="A2221" t="s">
        <v>374</v>
      </c>
      <c r="C2221">
        <v>54.262999999999998</v>
      </c>
      <c r="D2221">
        <v>47.66</v>
      </c>
      <c r="E2221">
        <v>50.713000000000001</v>
      </c>
      <c r="F2221">
        <v>50.328000000000003</v>
      </c>
      <c r="G2221">
        <v>48.997</v>
      </c>
      <c r="H2221">
        <v>45.024999999999999</v>
      </c>
      <c r="I2221">
        <v>43.179000000000002</v>
      </c>
      <c r="J2221">
        <v>43.966000000000001</v>
      </c>
      <c r="K2221">
        <v>44.920999999999999</v>
      </c>
      <c r="L2221">
        <v>44.561999999999998</v>
      </c>
      <c r="M2221">
        <v>43.238</v>
      </c>
      <c r="N2221">
        <v>41.634</v>
      </c>
      <c r="O2221">
        <v>40.880000000000003</v>
      </c>
      <c r="P2221">
        <v>40.363999999999997</v>
      </c>
      <c r="Q2221">
        <v>40.027999999999999</v>
      </c>
      <c r="R2221">
        <v>40.021999999999998</v>
      </c>
      <c r="S2221">
        <v>39.932000000000002</v>
      </c>
      <c r="T2221">
        <v>39.640999999999998</v>
      </c>
      <c r="U2221">
        <v>39.087000000000003</v>
      </c>
      <c r="V2221">
        <v>38.497</v>
      </c>
      <c r="W2221">
        <v>37.853000000000002</v>
      </c>
      <c r="X2221">
        <v>37.284999999999997</v>
      </c>
      <c r="Y2221">
        <v>36.700000000000003</v>
      </c>
      <c r="Z2221">
        <v>36.036999999999999</v>
      </c>
      <c r="AA2221">
        <v>35.22</v>
      </c>
      <c r="AB2221">
        <v>34.241</v>
      </c>
      <c r="AC2221">
        <v>33.380000000000003</v>
      </c>
      <c r="AD2221">
        <v>32.655000000000001</v>
      </c>
      <c r="AE2221">
        <v>32.003999999999998</v>
      </c>
      <c r="AF2221">
        <v>31.288</v>
      </c>
      <c r="AG2221">
        <v>30.423999999999999</v>
      </c>
      <c r="AH2221">
        <v>29.542000000000002</v>
      </c>
    </row>
    <row r="2223" spans="1:34" x14ac:dyDescent="0.25">
      <c r="A2223" t="s">
        <v>373</v>
      </c>
    </row>
    <row r="2224" spans="1:34" x14ac:dyDescent="0.25">
      <c r="A2224" t="s">
        <v>325</v>
      </c>
      <c r="C2224">
        <v>98.418999999999997</v>
      </c>
      <c r="D2224">
        <v>80.680000000000007</v>
      </c>
      <c r="E2224">
        <v>86.135999999999996</v>
      </c>
      <c r="F2224">
        <v>87.397999999999996</v>
      </c>
      <c r="G2224">
        <v>88.450999999999993</v>
      </c>
      <c r="H2224">
        <v>88.6</v>
      </c>
      <c r="I2224">
        <v>89.534000000000006</v>
      </c>
      <c r="J2224">
        <v>92.009</v>
      </c>
      <c r="K2224">
        <v>93.555000000000007</v>
      </c>
      <c r="L2224">
        <v>93.816000000000003</v>
      </c>
      <c r="M2224">
        <v>92.94</v>
      </c>
      <c r="N2224">
        <v>91.346999999999994</v>
      </c>
      <c r="O2224">
        <v>90.051000000000002</v>
      </c>
      <c r="P2224">
        <v>89.453999999999994</v>
      </c>
      <c r="Q2224">
        <v>88.994</v>
      </c>
      <c r="R2224">
        <v>89.248999999999995</v>
      </c>
      <c r="S2224">
        <v>89.677000000000007</v>
      </c>
      <c r="T2224">
        <v>89.863</v>
      </c>
      <c r="U2224">
        <v>90.304000000000002</v>
      </c>
      <c r="V2224">
        <v>90.94</v>
      </c>
      <c r="W2224">
        <v>91.105000000000004</v>
      </c>
      <c r="X2224">
        <v>88.433999999999997</v>
      </c>
      <c r="Y2224">
        <v>88.453999999999994</v>
      </c>
      <c r="Z2224">
        <v>89.27</v>
      </c>
      <c r="AA2224">
        <v>89.731999999999999</v>
      </c>
      <c r="AB2224">
        <v>89.849000000000004</v>
      </c>
      <c r="AC2224">
        <v>90.498999999999995</v>
      </c>
      <c r="AD2224">
        <v>91.421000000000006</v>
      </c>
      <c r="AE2224">
        <v>92.135000000000005</v>
      </c>
      <c r="AF2224">
        <v>92.111000000000004</v>
      </c>
      <c r="AG2224">
        <v>92.408000000000001</v>
      </c>
      <c r="AH2224">
        <v>93.367999999999995</v>
      </c>
    </row>
    <row r="2225" spans="1:34" x14ac:dyDescent="0.25">
      <c r="A2225" t="s">
        <v>370</v>
      </c>
      <c r="C2225">
        <v>108.682</v>
      </c>
      <c r="D2225">
        <v>88.055999999999997</v>
      </c>
      <c r="E2225">
        <v>94.593000000000004</v>
      </c>
      <c r="F2225">
        <v>95.929000000000002</v>
      </c>
      <c r="G2225">
        <v>91.710999999999999</v>
      </c>
      <c r="H2225">
        <v>91.947999999999993</v>
      </c>
      <c r="I2225">
        <v>93.653999999999996</v>
      </c>
      <c r="J2225">
        <v>96.323999999999998</v>
      </c>
      <c r="K2225">
        <v>97.91</v>
      </c>
      <c r="L2225">
        <v>98.51</v>
      </c>
      <c r="M2225">
        <v>98.132000000000005</v>
      </c>
      <c r="N2225">
        <v>97.284000000000006</v>
      </c>
      <c r="O2225">
        <v>96.692999999999998</v>
      </c>
      <c r="P2225">
        <v>96.397999999999996</v>
      </c>
      <c r="Q2225">
        <v>96.352000000000004</v>
      </c>
      <c r="R2225">
        <v>96.941999999999993</v>
      </c>
      <c r="S2225">
        <v>97.718000000000004</v>
      </c>
      <c r="T2225">
        <v>98.225999999999999</v>
      </c>
      <c r="U2225">
        <v>98.894999999999996</v>
      </c>
      <c r="V2225">
        <v>99.495000000000005</v>
      </c>
      <c r="W2225">
        <v>100.252</v>
      </c>
      <c r="X2225">
        <v>100.09399999999999</v>
      </c>
      <c r="Y2225">
        <v>100.85299999999999</v>
      </c>
      <c r="Z2225">
        <v>102.086</v>
      </c>
      <c r="AA2225">
        <v>102.94</v>
      </c>
      <c r="AB2225">
        <v>103.383</v>
      </c>
      <c r="AC2225">
        <v>104.345</v>
      </c>
      <c r="AD2225">
        <v>105.38800000000001</v>
      </c>
      <c r="AE2225">
        <v>106.43300000000001</v>
      </c>
      <c r="AF2225">
        <v>106.637</v>
      </c>
      <c r="AG2225">
        <v>107.18300000000001</v>
      </c>
      <c r="AH2225">
        <v>108.45699999999999</v>
      </c>
    </row>
    <row r="2226" spans="1:34" x14ac:dyDescent="0.25">
      <c r="A2226" t="s">
        <v>334</v>
      </c>
      <c r="C2226">
        <v>8.9770000000000003</v>
      </c>
      <c r="D2226">
        <v>6.9180000000000001</v>
      </c>
      <c r="E2226">
        <v>6.0419999999999998</v>
      </c>
      <c r="F2226">
        <v>5.7279999999999998</v>
      </c>
      <c r="G2226">
        <v>5.69</v>
      </c>
      <c r="H2226">
        <v>5.54</v>
      </c>
      <c r="I2226">
        <v>5.4829999999999997</v>
      </c>
      <c r="J2226">
        <v>5.6580000000000004</v>
      </c>
      <c r="K2226">
        <v>5.7919999999999998</v>
      </c>
      <c r="L2226">
        <v>5.774</v>
      </c>
      <c r="M2226">
        <v>5.6379999999999999</v>
      </c>
      <c r="N2226">
        <v>5.4690000000000003</v>
      </c>
      <c r="O2226">
        <v>5.3650000000000002</v>
      </c>
      <c r="P2226">
        <v>5.298</v>
      </c>
      <c r="Q2226">
        <v>5.2450000000000001</v>
      </c>
      <c r="R2226">
        <v>5.2249999999999996</v>
      </c>
      <c r="S2226">
        <v>5.2</v>
      </c>
      <c r="T2226">
        <v>5.1820000000000004</v>
      </c>
      <c r="U2226">
        <v>5.15</v>
      </c>
      <c r="V2226">
        <v>5.0970000000000004</v>
      </c>
      <c r="W2226">
        <v>5.0970000000000004</v>
      </c>
      <c r="X2226">
        <v>5.0449999999999999</v>
      </c>
      <c r="Y2226">
        <v>5.0049999999999999</v>
      </c>
      <c r="Z2226">
        <v>4.9809999999999999</v>
      </c>
      <c r="AA2226">
        <v>4.944</v>
      </c>
      <c r="AB2226">
        <v>4.8899999999999997</v>
      </c>
      <c r="AC2226">
        <v>4.8369999999999997</v>
      </c>
      <c r="AD2226">
        <v>4.6529999999999996</v>
      </c>
      <c r="AE2226">
        <v>4.6269999999999998</v>
      </c>
      <c r="AF2226">
        <v>4.5810000000000004</v>
      </c>
      <c r="AG2226">
        <v>4.5259999999999998</v>
      </c>
      <c r="AH2226">
        <v>4.4770000000000003</v>
      </c>
    </row>
    <row r="2227" spans="1:34" x14ac:dyDescent="0.25">
      <c r="A2227" t="s">
        <v>372</v>
      </c>
      <c r="C2227">
        <v>117.65900000000001</v>
      </c>
      <c r="D2227">
        <v>94.974000000000004</v>
      </c>
      <c r="E2227">
        <v>100.634</v>
      </c>
      <c r="F2227">
        <v>101.657</v>
      </c>
      <c r="G2227">
        <v>97.402000000000001</v>
      </c>
      <c r="H2227">
        <v>97.489000000000004</v>
      </c>
      <c r="I2227">
        <v>99.137</v>
      </c>
      <c r="J2227">
        <v>101.982</v>
      </c>
      <c r="K2227">
        <v>103.70099999999999</v>
      </c>
      <c r="L2227">
        <v>104.283</v>
      </c>
      <c r="M2227">
        <v>103.771</v>
      </c>
      <c r="N2227">
        <v>102.753</v>
      </c>
      <c r="O2227">
        <v>102.05800000000001</v>
      </c>
      <c r="P2227">
        <v>101.697</v>
      </c>
      <c r="Q2227">
        <v>101.59699999999999</v>
      </c>
      <c r="R2227">
        <v>102.167</v>
      </c>
      <c r="S2227">
        <v>102.917</v>
      </c>
      <c r="T2227">
        <v>103.408</v>
      </c>
      <c r="U2227">
        <v>104.045</v>
      </c>
      <c r="V2227">
        <v>104.592</v>
      </c>
      <c r="W2227">
        <v>105.349</v>
      </c>
      <c r="X2227">
        <v>105.139</v>
      </c>
      <c r="Y2227">
        <v>105.858</v>
      </c>
      <c r="Z2227">
        <v>107.06699999999999</v>
      </c>
      <c r="AA2227">
        <v>107.884</v>
      </c>
      <c r="AB2227">
        <v>108.273</v>
      </c>
      <c r="AC2227">
        <v>109.182</v>
      </c>
      <c r="AD2227">
        <v>110.041</v>
      </c>
      <c r="AE2227">
        <v>111.059</v>
      </c>
      <c r="AF2227">
        <v>111.218</v>
      </c>
      <c r="AG2227">
        <v>111.709</v>
      </c>
      <c r="AH2227">
        <v>112.935</v>
      </c>
    </row>
    <row r="2228" spans="1:34" x14ac:dyDescent="0.25">
      <c r="A2228" t="s">
        <v>333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</row>
    <row r="2229" spans="1:34" x14ac:dyDescent="0.25">
      <c r="A2229" t="s">
        <v>332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</row>
    <row r="2230" spans="1:34" x14ac:dyDescent="0.25">
      <c r="A2230" t="s">
        <v>331</v>
      </c>
      <c r="C2230">
        <v>1.032</v>
      </c>
      <c r="D2230">
        <v>0.98299999999999998</v>
      </c>
      <c r="E2230">
        <v>1.012</v>
      </c>
      <c r="F2230">
        <v>0.84499999999999997</v>
      </c>
      <c r="G2230">
        <v>0.878</v>
      </c>
      <c r="H2230">
        <v>0.85799999999999998</v>
      </c>
      <c r="I2230">
        <v>0.88100000000000001</v>
      </c>
      <c r="J2230">
        <v>0.92500000000000004</v>
      </c>
      <c r="K2230">
        <v>0.97</v>
      </c>
      <c r="L2230">
        <v>0.99399999999999999</v>
      </c>
      <c r="M2230">
        <v>0.96599999999999997</v>
      </c>
      <c r="N2230">
        <v>0.93700000000000006</v>
      </c>
      <c r="O2230">
        <v>0.91700000000000004</v>
      </c>
      <c r="P2230">
        <v>0.90500000000000003</v>
      </c>
      <c r="Q2230">
        <v>0.89600000000000002</v>
      </c>
      <c r="R2230">
        <v>0.89500000000000002</v>
      </c>
      <c r="S2230">
        <v>0.89200000000000002</v>
      </c>
      <c r="T2230">
        <v>0.88800000000000001</v>
      </c>
      <c r="U2230">
        <v>0.879</v>
      </c>
      <c r="V2230">
        <v>0.87</v>
      </c>
      <c r="W2230">
        <v>0.86199999999999999</v>
      </c>
      <c r="X2230">
        <v>0.85199999999999998</v>
      </c>
      <c r="Y2230">
        <v>0.84299999999999997</v>
      </c>
      <c r="Z2230">
        <v>0.83699999999999997</v>
      </c>
      <c r="AA2230">
        <v>0.82499999999999996</v>
      </c>
      <c r="AB2230">
        <v>0.81399999999999995</v>
      </c>
      <c r="AC2230">
        <v>0.80300000000000005</v>
      </c>
      <c r="AD2230">
        <v>0.79300000000000004</v>
      </c>
      <c r="AE2230">
        <v>0.78600000000000003</v>
      </c>
      <c r="AF2230">
        <v>0.77500000000000002</v>
      </c>
      <c r="AG2230">
        <v>0.76200000000000001</v>
      </c>
      <c r="AH2230">
        <v>0.754</v>
      </c>
    </row>
    <row r="2231" spans="1:34" x14ac:dyDescent="0.25">
      <c r="A2231" t="s">
        <v>330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25">
      <c r="A2232" t="s">
        <v>288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25">
      <c r="A2233" t="s">
        <v>369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25">
      <c r="A2234" t="s">
        <v>286</v>
      </c>
      <c r="C2234">
        <v>217.11</v>
      </c>
      <c r="D2234">
        <v>176.636</v>
      </c>
      <c r="E2234">
        <v>187.78299999999999</v>
      </c>
      <c r="F2234">
        <v>189.899</v>
      </c>
      <c r="G2234">
        <v>186.73099999999999</v>
      </c>
      <c r="H2234">
        <v>186.946</v>
      </c>
      <c r="I2234">
        <v>189.55099999999999</v>
      </c>
      <c r="J2234">
        <v>194.916</v>
      </c>
      <c r="K2234">
        <v>198.226</v>
      </c>
      <c r="L2234">
        <v>199.09399999999999</v>
      </c>
      <c r="M2234">
        <v>197.67699999999999</v>
      </c>
      <c r="N2234">
        <v>195.03700000000001</v>
      </c>
      <c r="O2234">
        <v>193.02600000000001</v>
      </c>
      <c r="P2234">
        <v>192.05600000000001</v>
      </c>
      <c r="Q2234">
        <v>191.48699999999999</v>
      </c>
      <c r="R2234">
        <v>192.31100000000001</v>
      </c>
      <c r="S2234">
        <v>193.48699999999999</v>
      </c>
      <c r="T2234">
        <v>194.15799999999999</v>
      </c>
      <c r="U2234">
        <v>195.22800000000001</v>
      </c>
      <c r="V2234">
        <v>196.40199999999999</v>
      </c>
      <c r="W2234">
        <v>197.316</v>
      </c>
      <c r="X2234">
        <v>194.42500000000001</v>
      </c>
      <c r="Y2234">
        <v>195.15600000000001</v>
      </c>
      <c r="Z2234">
        <v>197.17400000000001</v>
      </c>
      <c r="AA2234">
        <v>198.441</v>
      </c>
      <c r="AB2234">
        <v>198.93600000000001</v>
      </c>
      <c r="AC2234">
        <v>200.48400000000001</v>
      </c>
      <c r="AD2234">
        <v>202.255</v>
      </c>
      <c r="AE2234">
        <v>203.98</v>
      </c>
      <c r="AF2234">
        <v>204.10499999999999</v>
      </c>
      <c r="AG2234">
        <v>204.87899999999999</v>
      </c>
      <c r="AH2234">
        <v>207.05699999999999</v>
      </c>
    </row>
    <row r="2236" spans="1:34" x14ac:dyDescent="0.25">
      <c r="A2236" t="s">
        <v>393</v>
      </c>
    </row>
    <row r="2237" spans="1:34" x14ac:dyDescent="0.25">
      <c r="A2237" t="s">
        <v>325</v>
      </c>
      <c r="C2237">
        <v>19.888999999999999</v>
      </c>
      <c r="D2237">
        <v>19.895</v>
      </c>
      <c r="E2237">
        <v>19.289000000000001</v>
      </c>
      <c r="F2237">
        <v>18.824000000000002</v>
      </c>
      <c r="G2237">
        <v>19.286000000000001</v>
      </c>
      <c r="H2237">
        <v>19.201000000000001</v>
      </c>
      <c r="I2237">
        <v>18.853999999999999</v>
      </c>
      <c r="J2237">
        <v>18.756</v>
      </c>
      <c r="K2237">
        <v>18.670999999999999</v>
      </c>
      <c r="L2237">
        <v>18.454999999999998</v>
      </c>
      <c r="M2237">
        <v>18.14</v>
      </c>
      <c r="N2237">
        <v>17.785</v>
      </c>
      <c r="O2237">
        <v>17.459</v>
      </c>
      <c r="P2237">
        <v>17.245000000000001</v>
      </c>
      <c r="Q2237">
        <v>17.006</v>
      </c>
      <c r="R2237">
        <v>16.837</v>
      </c>
      <c r="S2237">
        <v>16.698</v>
      </c>
      <c r="T2237">
        <v>16.577999999999999</v>
      </c>
      <c r="U2237">
        <v>16.474</v>
      </c>
      <c r="V2237">
        <v>16.408000000000001</v>
      </c>
      <c r="W2237">
        <v>16.242000000000001</v>
      </c>
      <c r="X2237">
        <v>15.648999999999999</v>
      </c>
      <c r="Y2237">
        <v>15.458</v>
      </c>
      <c r="Z2237">
        <v>15.356</v>
      </c>
      <c r="AA2237">
        <v>15.260999999999999</v>
      </c>
      <c r="AB2237">
        <v>15.17</v>
      </c>
      <c r="AC2237">
        <v>15.087</v>
      </c>
      <c r="AD2237">
        <v>15.013</v>
      </c>
      <c r="AE2237">
        <v>14.941000000000001</v>
      </c>
      <c r="AF2237">
        <v>14.875</v>
      </c>
      <c r="AG2237">
        <v>14.808999999999999</v>
      </c>
      <c r="AH2237">
        <v>14.74</v>
      </c>
    </row>
    <row r="2238" spans="1:34" x14ac:dyDescent="0.25">
      <c r="A2238" t="s">
        <v>370</v>
      </c>
      <c r="C2238">
        <v>21.963000000000001</v>
      </c>
      <c r="D2238">
        <v>21.713999999999999</v>
      </c>
      <c r="E2238">
        <v>21.181999999999999</v>
      </c>
      <c r="F2238">
        <v>20.661999999999999</v>
      </c>
      <c r="G2238">
        <v>19.997</v>
      </c>
      <c r="H2238">
        <v>19.927</v>
      </c>
      <c r="I2238">
        <v>19.721</v>
      </c>
      <c r="J2238">
        <v>19.635000000000002</v>
      </c>
      <c r="K2238">
        <v>19.54</v>
      </c>
      <c r="L2238">
        <v>19.378</v>
      </c>
      <c r="M2238">
        <v>19.154</v>
      </c>
      <c r="N2238">
        <v>18.940000000000001</v>
      </c>
      <c r="O2238">
        <v>18.747</v>
      </c>
      <c r="P2238">
        <v>18.584</v>
      </c>
      <c r="Q2238">
        <v>18.411999999999999</v>
      </c>
      <c r="R2238">
        <v>18.289000000000001</v>
      </c>
      <c r="S2238">
        <v>18.196000000000002</v>
      </c>
      <c r="T2238">
        <v>18.120999999999999</v>
      </c>
      <c r="U2238">
        <v>18.041</v>
      </c>
      <c r="V2238">
        <v>17.951000000000001</v>
      </c>
      <c r="W2238">
        <v>17.873000000000001</v>
      </c>
      <c r="X2238">
        <v>17.712</v>
      </c>
      <c r="Y2238">
        <v>17.623999999999999</v>
      </c>
      <c r="Z2238">
        <v>17.561</v>
      </c>
      <c r="AA2238">
        <v>17.507999999999999</v>
      </c>
      <c r="AB2238">
        <v>17.454999999999998</v>
      </c>
      <c r="AC2238">
        <v>17.395</v>
      </c>
      <c r="AD2238">
        <v>17.306999999999999</v>
      </c>
      <c r="AE2238">
        <v>17.259</v>
      </c>
      <c r="AF2238">
        <v>17.22</v>
      </c>
      <c r="AG2238">
        <v>17.177</v>
      </c>
      <c r="AH2238">
        <v>17.123000000000001</v>
      </c>
    </row>
    <row r="2239" spans="1:34" x14ac:dyDescent="0.25">
      <c r="A2239" t="s">
        <v>334</v>
      </c>
      <c r="C2239">
        <v>1.8140000000000001</v>
      </c>
      <c r="D2239">
        <v>1.706</v>
      </c>
      <c r="E2239">
        <v>1.353</v>
      </c>
      <c r="F2239">
        <v>1.234</v>
      </c>
      <c r="G2239">
        <v>1.2410000000000001</v>
      </c>
      <c r="H2239">
        <v>1.2010000000000001</v>
      </c>
      <c r="I2239">
        <v>1.155</v>
      </c>
      <c r="J2239">
        <v>1.153</v>
      </c>
      <c r="K2239">
        <v>1.1559999999999999</v>
      </c>
      <c r="L2239">
        <v>1.1359999999999999</v>
      </c>
      <c r="M2239">
        <v>1.101</v>
      </c>
      <c r="N2239">
        <v>1.0649999999999999</v>
      </c>
      <c r="O2239">
        <v>1.04</v>
      </c>
      <c r="P2239">
        <v>1.0209999999999999</v>
      </c>
      <c r="Q2239">
        <v>1.002</v>
      </c>
      <c r="R2239">
        <v>0.98599999999999999</v>
      </c>
      <c r="S2239">
        <v>0.96799999999999997</v>
      </c>
      <c r="T2239">
        <v>0.95599999999999996</v>
      </c>
      <c r="U2239">
        <v>0.93899999999999995</v>
      </c>
      <c r="V2239">
        <v>0.92</v>
      </c>
      <c r="W2239">
        <v>0.90900000000000003</v>
      </c>
      <c r="X2239">
        <v>0.89300000000000002</v>
      </c>
      <c r="Y2239">
        <v>0.875</v>
      </c>
      <c r="Z2239">
        <v>0.85699999999999998</v>
      </c>
      <c r="AA2239">
        <v>0.84099999999999997</v>
      </c>
      <c r="AB2239">
        <v>0.82599999999999996</v>
      </c>
      <c r="AC2239">
        <v>0.80600000000000005</v>
      </c>
      <c r="AD2239">
        <v>0.76400000000000001</v>
      </c>
      <c r="AE2239">
        <v>0.75</v>
      </c>
      <c r="AF2239">
        <v>0.74</v>
      </c>
      <c r="AG2239">
        <v>0.72499999999999998</v>
      </c>
      <c r="AH2239">
        <v>0.70699999999999996</v>
      </c>
    </row>
    <row r="2240" spans="1:34" x14ac:dyDescent="0.25">
      <c r="A2240" t="s">
        <v>333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</row>
    <row r="2241" spans="1:34" x14ac:dyDescent="0.25">
      <c r="A2241" t="s">
        <v>332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25">
      <c r="A2242" t="s">
        <v>331</v>
      </c>
      <c r="C2242">
        <v>0.20799999999999999</v>
      </c>
      <c r="D2242">
        <v>0.24199999999999999</v>
      </c>
      <c r="E2242">
        <v>0.22700000000000001</v>
      </c>
      <c r="F2242">
        <v>0.182</v>
      </c>
      <c r="G2242">
        <v>0.191</v>
      </c>
      <c r="H2242">
        <v>0.186</v>
      </c>
      <c r="I2242">
        <v>0.185</v>
      </c>
      <c r="J2242">
        <v>0.189</v>
      </c>
      <c r="K2242">
        <v>0.193</v>
      </c>
      <c r="L2242">
        <v>0.19600000000000001</v>
      </c>
      <c r="M2242">
        <v>0.189</v>
      </c>
      <c r="N2242">
        <v>0.182</v>
      </c>
      <c r="O2242">
        <v>0.17799999999999999</v>
      </c>
      <c r="P2242">
        <v>0.17399999999999999</v>
      </c>
      <c r="Q2242">
        <v>0.17100000000000001</v>
      </c>
      <c r="R2242">
        <v>0.16900000000000001</v>
      </c>
      <c r="S2242">
        <v>0.16600000000000001</v>
      </c>
      <c r="T2242">
        <v>0.16400000000000001</v>
      </c>
      <c r="U2242">
        <v>0.16</v>
      </c>
      <c r="V2242">
        <v>0.157</v>
      </c>
      <c r="W2242">
        <v>0.154</v>
      </c>
      <c r="X2242">
        <v>0.151</v>
      </c>
      <c r="Y2242">
        <v>0.14699999999999999</v>
      </c>
      <c r="Z2242">
        <v>0.14399999999999999</v>
      </c>
      <c r="AA2242">
        <v>0.14000000000000001</v>
      </c>
      <c r="AB2242">
        <v>0.13700000000000001</v>
      </c>
      <c r="AC2242">
        <v>0.13400000000000001</v>
      </c>
      <c r="AD2242">
        <v>0.13</v>
      </c>
      <c r="AE2242">
        <v>0.127</v>
      </c>
      <c r="AF2242">
        <v>0.125</v>
      </c>
      <c r="AG2242">
        <v>0.122</v>
      </c>
      <c r="AH2242">
        <v>0.11899999999999999</v>
      </c>
    </row>
    <row r="2243" spans="1:34" x14ac:dyDescent="0.25">
      <c r="A2243" t="s">
        <v>330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</row>
    <row r="2244" spans="1:34" x14ac:dyDescent="0.25">
      <c r="A2244" t="s">
        <v>288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</row>
    <row r="2245" spans="1:34" x14ac:dyDescent="0.25">
      <c r="A2245" t="s">
        <v>369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7" spans="1:34" x14ac:dyDescent="0.25">
      <c r="A2247" t="s">
        <v>368</v>
      </c>
    </row>
    <row r="2249" spans="1:34" x14ac:dyDescent="0.25">
      <c r="A2249" t="s">
        <v>367</v>
      </c>
    </row>
    <row r="2250" spans="1:34" x14ac:dyDescent="0.25">
      <c r="A2250" t="s">
        <v>366</v>
      </c>
      <c r="C2250">
        <v>3.5</v>
      </c>
      <c r="D2250">
        <v>3.04</v>
      </c>
      <c r="E2250">
        <v>3.1349999999999998</v>
      </c>
      <c r="F2250">
        <v>3.0550000000000002</v>
      </c>
      <c r="G2250">
        <v>3.1040000000000001</v>
      </c>
      <c r="H2250">
        <v>3.0310000000000001</v>
      </c>
      <c r="I2250">
        <v>3.0489999999999999</v>
      </c>
      <c r="J2250">
        <v>3.18</v>
      </c>
      <c r="K2250">
        <v>3.2949999999999999</v>
      </c>
      <c r="L2250">
        <v>3.3250000000000002</v>
      </c>
      <c r="M2250">
        <v>3.2869999999999999</v>
      </c>
      <c r="N2250">
        <v>3.2149999999999999</v>
      </c>
      <c r="O2250">
        <v>3.1829999999999998</v>
      </c>
      <c r="P2250">
        <v>3.1659999999999999</v>
      </c>
      <c r="Q2250">
        <v>3.1320000000000001</v>
      </c>
      <c r="R2250">
        <v>3.141</v>
      </c>
      <c r="S2250">
        <v>3.161</v>
      </c>
      <c r="T2250">
        <v>3.153</v>
      </c>
      <c r="U2250">
        <v>3.13</v>
      </c>
      <c r="V2250">
        <v>3.0979999999999999</v>
      </c>
      <c r="W2250">
        <v>3.0670000000000002</v>
      </c>
      <c r="X2250">
        <v>3.0390000000000001</v>
      </c>
      <c r="Y2250">
        <v>3.0209999999999999</v>
      </c>
      <c r="Z2250">
        <v>3.012</v>
      </c>
      <c r="AA2250">
        <v>2.9950000000000001</v>
      </c>
      <c r="AB2250">
        <v>2.9609999999999999</v>
      </c>
      <c r="AC2250">
        <v>2.944</v>
      </c>
      <c r="AD2250">
        <v>2.9430000000000001</v>
      </c>
      <c r="AE2250">
        <v>2.94</v>
      </c>
      <c r="AF2250">
        <v>2.92</v>
      </c>
      <c r="AG2250">
        <v>2.9</v>
      </c>
      <c r="AH2250">
        <v>2.895</v>
      </c>
    </row>
    <row r="2251" spans="1:34" x14ac:dyDescent="0.25">
      <c r="A2251" t="s">
        <v>365</v>
      </c>
      <c r="C2251">
        <v>2.3340000000000001</v>
      </c>
      <c r="D2251">
        <v>2.0270000000000001</v>
      </c>
      <c r="E2251">
        <v>2.09</v>
      </c>
      <c r="F2251">
        <v>2.0369999999999999</v>
      </c>
      <c r="G2251">
        <v>2.0699999999999998</v>
      </c>
      <c r="H2251">
        <v>2.0209999999999999</v>
      </c>
      <c r="I2251">
        <v>2.0329999999999999</v>
      </c>
      <c r="J2251">
        <v>2.12</v>
      </c>
      <c r="K2251">
        <v>2.1970000000000001</v>
      </c>
      <c r="L2251">
        <v>2.2170000000000001</v>
      </c>
      <c r="M2251">
        <v>2.1909999999999998</v>
      </c>
      <c r="N2251">
        <v>2.1440000000000001</v>
      </c>
      <c r="O2251">
        <v>2.1219999999999999</v>
      </c>
      <c r="P2251">
        <v>2.1110000000000002</v>
      </c>
      <c r="Q2251">
        <v>2.0880000000000001</v>
      </c>
      <c r="R2251">
        <v>2.0950000000000002</v>
      </c>
      <c r="S2251">
        <v>2.1080000000000001</v>
      </c>
      <c r="T2251">
        <v>2.1019999999999999</v>
      </c>
      <c r="U2251">
        <v>2.0870000000000002</v>
      </c>
      <c r="V2251">
        <v>2.0659999999999998</v>
      </c>
      <c r="W2251">
        <v>2.0449999999999999</v>
      </c>
      <c r="X2251">
        <v>2.0270000000000001</v>
      </c>
      <c r="Y2251">
        <v>2.0139999999999998</v>
      </c>
      <c r="Z2251">
        <v>2.0089999999999999</v>
      </c>
      <c r="AA2251">
        <v>1.9970000000000001</v>
      </c>
      <c r="AB2251">
        <v>1.974</v>
      </c>
      <c r="AC2251">
        <v>1.9630000000000001</v>
      </c>
      <c r="AD2251">
        <v>1.962</v>
      </c>
      <c r="AE2251">
        <v>1.96</v>
      </c>
      <c r="AF2251">
        <v>1.9470000000000001</v>
      </c>
      <c r="AG2251">
        <v>1.9339999999999999</v>
      </c>
      <c r="AH2251">
        <v>1.93</v>
      </c>
    </row>
    <row r="2252" spans="1:34" x14ac:dyDescent="0.25">
      <c r="A2252" t="s">
        <v>364</v>
      </c>
      <c r="C2252">
        <v>12.333</v>
      </c>
      <c r="D2252">
        <v>11.51</v>
      </c>
      <c r="E2252">
        <v>9.6989999999999998</v>
      </c>
      <c r="F2252">
        <v>8.4380000000000006</v>
      </c>
      <c r="G2252">
        <v>8.6790000000000003</v>
      </c>
      <c r="H2252">
        <v>9.0310000000000006</v>
      </c>
      <c r="I2252">
        <v>9.3659999999999997</v>
      </c>
      <c r="J2252">
        <v>10.034000000000001</v>
      </c>
      <c r="K2252">
        <v>10.522</v>
      </c>
      <c r="L2252">
        <v>10.603</v>
      </c>
      <c r="M2252">
        <v>10.388</v>
      </c>
      <c r="N2252">
        <v>10.050000000000001</v>
      </c>
      <c r="O2252">
        <v>9.8040000000000003</v>
      </c>
      <c r="P2252">
        <v>9.6080000000000005</v>
      </c>
      <c r="Q2252">
        <v>9.41</v>
      </c>
      <c r="R2252">
        <v>9.3290000000000006</v>
      </c>
      <c r="S2252">
        <v>9.2669999999999995</v>
      </c>
      <c r="T2252">
        <v>9.2650000000000006</v>
      </c>
      <c r="U2252">
        <v>9.2040000000000006</v>
      </c>
      <c r="V2252">
        <v>9.0609999999999999</v>
      </c>
      <c r="W2252">
        <v>9.09</v>
      </c>
      <c r="X2252">
        <v>8.9429999999999996</v>
      </c>
      <c r="Y2252">
        <v>8.8580000000000005</v>
      </c>
      <c r="Z2252">
        <v>8.85</v>
      </c>
      <c r="AA2252">
        <v>8.8460000000000001</v>
      </c>
      <c r="AB2252">
        <v>8.798</v>
      </c>
      <c r="AC2252">
        <v>8.7370000000000001</v>
      </c>
      <c r="AD2252">
        <v>8.5489999999999995</v>
      </c>
      <c r="AE2252">
        <v>8.5559999999999992</v>
      </c>
      <c r="AF2252">
        <v>8.5180000000000007</v>
      </c>
      <c r="AG2252">
        <v>8.484</v>
      </c>
      <c r="AH2252">
        <v>8.4410000000000007</v>
      </c>
    </row>
    <row r="2253" spans="1:34" x14ac:dyDescent="0.25">
      <c r="A2253" t="s">
        <v>363</v>
      </c>
      <c r="C2253">
        <v>0.58599999999999997</v>
      </c>
      <c r="D2253">
        <v>0.504</v>
      </c>
      <c r="E2253">
        <v>0.54100000000000004</v>
      </c>
      <c r="F2253">
        <v>0.54400000000000004</v>
      </c>
      <c r="G2253">
        <v>0.53200000000000003</v>
      </c>
      <c r="H2253">
        <v>0.503</v>
      </c>
      <c r="I2253">
        <v>0.49399999999999999</v>
      </c>
      <c r="J2253">
        <v>0.50600000000000001</v>
      </c>
      <c r="K2253">
        <v>0.51700000000000002</v>
      </c>
      <c r="L2253">
        <v>0.51800000000000002</v>
      </c>
      <c r="M2253">
        <v>0.51</v>
      </c>
      <c r="N2253">
        <v>0.499</v>
      </c>
      <c r="O2253">
        <v>0.495</v>
      </c>
      <c r="P2253">
        <v>0.49299999999999999</v>
      </c>
      <c r="Q2253">
        <v>0.49299999999999999</v>
      </c>
      <c r="R2253">
        <v>0.496</v>
      </c>
      <c r="S2253">
        <v>0.499</v>
      </c>
      <c r="T2253">
        <v>0.499</v>
      </c>
      <c r="U2253">
        <v>0.498</v>
      </c>
      <c r="V2253">
        <v>0.497</v>
      </c>
      <c r="W2253">
        <v>0.496</v>
      </c>
      <c r="X2253">
        <v>0.49399999999999999</v>
      </c>
      <c r="Y2253">
        <v>0.49299999999999999</v>
      </c>
      <c r="Z2253">
        <v>0.49199999999999999</v>
      </c>
      <c r="AA2253">
        <v>0.48899999999999999</v>
      </c>
      <c r="AB2253">
        <v>0.48399999999999999</v>
      </c>
      <c r="AC2253">
        <v>0.48099999999999998</v>
      </c>
      <c r="AD2253">
        <v>0.47899999999999998</v>
      </c>
      <c r="AE2253">
        <v>0.47799999999999998</v>
      </c>
      <c r="AF2253">
        <v>0.47399999999999998</v>
      </c>
      <c r="AG2253">
        <v>0.47</v>
      </c>
      <c r="AH2253">
        <v>0.46700000000000003</v>
      </c>
    </row>
    <row r="2254" spans="1:34" x14ac:dyDescent="0.25">
      <c r="A2254" t="s">
        <v>362</v>
      </c>
      <c r="C2254">
        <v>3.5</v>
      </c>
      <c r="D2254">
        <v>3.04</v>
      </c>
      <c r="E2254">
        <v>3.1349999999999998</v>
      </c>
      <c r="F2254">
        <v>3.0550000000000002</v>
      </c>
      <c r="G2254">
        <v>3.1040000000000001</v>
      </c>
      <c r="H2254">
        <v>3.0310000000000001</v>
      </c>
      <c r="I2254">
        <v>3.0489999999999999</v>
      </c>
      <c r="J2254">
        <v>3.18</v>
      </c>
      <c r="K2254">
        <v>3.2949999999999999</v>
      </c>
      <c r="L2254">
        <v>3.3250000000000002</v>
      </c>
      <c r="M2254">
        <v>3.2869999999999999</v>
      </c>
      <c r="N2254">
        <v>3.2149999999999999</v>
      </c>
      <c r="O2254">
        <v>3.1829999999999998</v>
      </c>
      <c r="P2254">
        <v>3.1659999999999999</v>
      </c>
      <c r="Q2254">
        <v>3.1320000000000001</v>
      </c>
      <c r="R2254">
        <v>3.141</v>
      </c>
      <c r="S2254">
        <v>3.161</v>
      </c>
      <c r="T2254">
        <v>3.153</v>
      </c>
      <c r="U2254">
        <v>3.13</v>
      </c>
      <c r="V2254">
        <v>3.0979999999999999</v>
      </c>
      <c r="W2254">
        <v>3.0670000000000002</v>
      </c>
      <c r="X2254">
        <v>3.0390000000000001</v>
      </c>
      <c r="Y2254">
        <v>3.0209999999999999</v>
      </c>
      <c r="Z2254">
        <v>3.012</v>
      </c>
      <c r="AA2254">
        <v>2.9950000000000001</v>
      </c>
      <c r="AB2254">
        <v>2.9609999999999999</v>
      </c>
      <c r="AC2254">
        <v>2.944</v>
      </c>
      <c r="AD2254">
        <v>2.9430000000000001</v>
      </c>
      <c r="AE2254">
        <v>2.94</v>
      </c>
      <c r="AF2254">
        <v>2.92</v>
      </c>
      <c r="AG2254">
        <v>2.9</v>
      </c>
      <c r="AH2254">
        <v>2.895</v>
      </c>
    </row>
    <row r="2255" spans="1:34" x14ac:dyDescent="0.25">
      <c r="A2255" t="s">
        <v>361</v>
      </c>
      <c r="C2255">
        <v>1.542</v>
      </c>
      <c r="D2255">
        <v>1.4390000000000001</v>
      </c>
      <c r="E2255">
        <v>1.2130000000000001</v>
      </c>
      <c r="F2255">
        <v>1.0549999999999999</v>
      </c>
      <c r="G2255">
        <v>1.085</v>
      </c>
      <c r="H2255">
        <v>1.129</v>
      </c>
      <c r="I2255">
        <v>1.171</v>
      </c>
      <c r="J2255">
        <v>1.2549999999999999</v>
      </c>
      <c r="K2255">
        <v>1.3160000000000001</v>
      </c>
      <c r="L2255">
        <v>1.3260000000000001</v>
      </c>
      <c r="M2255">
        <v>1.2989999999999999</v>
      </c>
      <c r="N2255">
        <v>1.2569999999999999</v>
      </c>
      <c r="O2255">
        <v>1.226</v>
      </c>
      <c r="P2255">
        <v>1.2010000000000001</v>
      </c>
      <c r="Q2255">
        <v>1.177</v>
      </c>
      <c r="R2255">
        <v>1.1659999999999999</v>
      </c>
      <c r="S2255">
        <v>1.159</v>
      </c>
      <c r="T2255">
        <v>1.1579999999999999</v>
      </c>
      <c r="U2255">
        <v>1.151</v>
      </c>
      <c r="V2255">
        <v>1.133</v>
      </c>
      <c r="W2255">
        <v>1.137</v>
      </c>
      <c r="X2255">
        <v>1.1180000000000001</v>
      </c>
      <c r="Y2255">
        <v>1.107</v>
      </c>
      <c r="Z2255">
        <v>1.107</v>
      </c>
      <c r="AA2255">
        <v>1.1060000000000001</v>
      </c>
      <c r="AB2255">
        <v>1.1000000000000001</v>
      </c>
      <c r="AC2255">
        <v>1.0920000000000001</v>
      </c>
      <c r="AD2255">
        <v>1.069</v>
      </c>
      <c r="AE2255">
        <v>1.07</v>
      </c>
      <c r="AF2255">
        <v>1.0649999999999999</v>
      </c>
      <c r="AG2255">
        <v>1.0609999999999999</v>
      </c>
      <c r="AH2255">
        <v>1.0549999999999999</v>
      </c>
    </row>
    <row r="2256" spans="1:34" x14ac:dyDescent="0.25">
      <c r="A2256" t="s">
        <v>360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25">
      <c r="A2257" t="s">
        <v>359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</row>
    <row r="2258" spans="1:34" x14ac:dyDescent="0.25">
      <c r="A2258" t="s">
        <v>358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</row>
    <row r="2259" spans="1:34" x14ac:dyDescent="0.25">
      <c r="A2259" t="s">
        <v>357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</row>
    <row r="2260" spans="1:34" x14ac:dyDescent="0.25">
      <c r="A2260" t="s">
        <v>356</v>
      </c>
      <c r="C2260">
        <v>1.032</v>
      </c>
      <c r="D2260">
        <v>0.98299999999999998</v>
      </c>
      <c r="E2260">
        <v>1.012</v>
      </c>
      <c r="F2260">
        <v>0.84499999999999997</v>
      </c>
      <c r="G2260">
        <v>0.878</v>
      </c>
      <c r="H2260">
        <v>0.85799999999999998</v>
      </c>
      <c r="I2260">
        <v>0.88100000000000001</v>
      </c>
      <c r="J2260">
        <v>0.92500000000000004</v>
      </c>
      <c r="K2260">
        <v>0.97</v>
      </c>
      <c r="L2260">
        <v>0.99399999999999999</v>
      </c>
      <c r="M2260">
        <v>0.96599999999999997</v>
      </c>
      <c r="N2260">
        <v>0.93700000000000006</v>
      </c>
      <c r="O2260">
        <v>0.91700000000000004</v>
      </c>
      <c r="P2260">
        <v>0.90500000000000003</v>
      </c>
      <c r="Q2260">
        <v>0.89600000000000002</v>
      </c>
      <c r="R2260">
        <v>0.89500000000000002</v>
      </c>
      <c r="S2260">
        <v>0.89200000000000002</v>
      </c>
      <c r="T2260">
        <v>0.88800000000000001</v>
      </c>
      <c r="U2260">
        <v>0.879</v>
      </c>
      <c r="V2260">
        <v>0.87</v>
      </c>
      <c r="W2260">
        <v>0.86199999999999999</v>
      </c>
      <c r="X2260">
        <v>0.85199999999999998</v>
      </c>
      <c r="Y2260">
        <v>0.84299999999999997</v>
      </c>
      <c r="Z2260">
        <v>0.83699999999999997</v>
      </c>
      <c r="AA2260">
        <v>0.82499999999999996</v>
      </c>
      <c r="AB2260">
        <v>0.81399999999999995</v>
      </c>
      <c r="AC2260">
        <v>0.80300000000000005</v>
      </c>
      <c r="AD2260">
        <v>0.79300000000000004</v>
      </c>
      <c r="AE2260">
        <v>0.78600000000000003</v>
      </c>
      <c r="AF2260">
        <v>0.77500000000000002</v>
      </c>
      <c r="AG2260">
        <v>0.76200000000000001</v>
      </c>
      <c r="AH2260">
        <v>0.754</v>
      </c>
    </row>
    <row r="2261" spans="1:34" x14ac:dyDescent="0.25">
      <c r="A2261" t="s">
        <v>355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</row>
    <row r="2262" spans="1:34" x14ac:dyDescent="0.25">
      <c r="A2262" t="s">
        <v>354</v>
      </c>
      <c r="C2262">
        <v>24.827999999999999</v>
      </c>
      <c r="D2262">
        <v>22.542000000000002</v>
      </c>
      <c r="E2262">
        <v>20.824000000000002</v>
      </c>
      <c r="F2262">
        <v>19.029</v>
      </c>
      <c r="G2262">
        <v>19.452999999999999</v>
      </c>
      <c r="H2262">
        <v>19.602</v>
      </c>
      <c r="I2262">
        <v>20.044</v>
      </c>
      <c r="J2262">
        <v>21.199000000000002</v>
      </c>
      <c r="K2262">
        <v>22.111000000000001</v>
      </c>
      <c r="L2262">
        <v>22.306999999999999</v>
      </c>
      <c r="M2262">
        <v>21.928000000000001</v>
      </c>
      <c r="N2262">
        <v>21.318000000000001</v>
      </c>
      <c r="O2262">
        <v>20.93</v>
      </c>
      <c r="P2262">
        <v>20.649000000000001</v>
      </c>
      <c r="Q2262">
        <v>20.327000000000002</v>
      </c>
      <c r="R2262">
        <v>20.263999999999999</v>
      </c>
      <c r="S2262">
        <v>20.247</v>
      </c>
      <c r="T2262">
        <v>20.218</v>
      </c>
      <c r="U2262">
        <v>20.077999999999999</v>
      </c>
      <c r="V2262">
        <v>19.824000000000002</v>
      </c>
      <c r="W2262">
        <v>19.762</v>
      </c>
      <c r="X2262">
        <v>19.513000000000002</v>
      </c>
      <c r="Y2262">
        <v>19.356000000000002</v>
      </c>
      <c r="Z2262">
        <v>19.318999999999999</v>
      </c>
      <c r="AA2262">
        <v>19.253</v>
      </c>
      <c r="AB2262">
        <v>19.091999999999999</v>
      </c>
      <c r="AC2262">
        <v>18.963999999999999</v>
      </c>
      <c r="AD2262">
        <v>18.736999999999998</v>
      </c>
      <c r="AE2262">
        <v>18.73</v>
      </c>
      <c r="AF2262">
        <v>18.619</v>
      </c>
      <c r="AG2262">
        <v>18.510000000000002</v>
      </c>
      <c r="AH2262">
        <v>18.437000000000001</v>
      </c>
    </row>
    <row r="2263" spans="1:34" x14ac:dyDescent="0.25">
      <c r="A2263" t="s">
        <v>353</v>
      </c>
      <c r="C2263">
        <v>24.242000000000001</v>
      </c>
      <c r="D2263">
        <v>22.039000000000001</v>
      </c>
      <c r="E2263">
        <v>20.283000000000001</v>
      </c>
      <c r="F2263">
        <v>18.484999999999999</v>
      </c>
      <c r="G2263">
        <v>18.920999999999999</v>
      </c>
      <c r="H2263">
        <v>19.100000000000001</v>
      </c>
      <c r="I2263">
        <v>19.55</v>
      </c>
      <c r="J2263">
        <v>20.693000000000001</v>
      </c>
      <c r="K2263">
        <v>21.594000000000001</v>
      </c>
      <c r="L2263">
        <v>21.789000000000001</v>
      </c>
      <c r="M2263">
        <v>21.417999999999999</v>
      </c>
      <c r="N2263">
        <v>20.818999999999999</v>
      </c>
      <c r="O2263">
        <v>20.436</v>
      </c>
      <c r="P2263">
        <v>20.155999999999999</v>
      </c>
      <c r="Q2263">
        <v>19.834</v>
      </c>
      <c r="R2263">
        <v>19.768000000000001</v>
      </c>
      <c r="S2263">
        <v>19.748000000000001</v>
      </c>
      <c r="T2263">
        <v>19.718</v>
      </c>
      <c r="U2263">
        <v>19.579999999999998</v>
      </c>
      <c r="V2263">
        <v>19.327000000000002</v>
      </c>
      <c r="W2263">
        <v>19.265999999999998</v>
      </c>
      <c r="X2263">
        <v>19.018999999999998</v>
      </c>
      <c r="Y2263">
        <v>18.863</v>
      </c>
      <c r="Z2263">
        <v>18.827000000000002</v>
      </c>
      <c r="AA2263">
        <v>18.763999999999999</v>
      </c>
      <c r="AB2263">
        <v>18.608000000000001</v>
      </c>
      <c r="AC2263">
        <v>18.483000000000001</v>
      </c>
      <c r="AD2263">
        <v>18.257999999999999</v>
      </c>
      <c r="AE2263">
        <v>18.251999999999999</v>
      </c>
      <c r="AF2263">
        <v>18.145</v>
      </c>
      <c r="AG2263">
        <v>18.041</v>
      </c>
      <c r="AH2263">
        <v>17.97</v>
      </c>
    </row>
    <row r="2265" spans="1:34" x14ac:dyDescent="0.25">
      <c r="A2265" t="s">
        <v>352</v>
      </c>
    </row>
    <row r="2267" spans="1:34" x14ac:dyDescent="0.25">
      <c r="A2267" t="s">
        <v>392</v>
      </c>
    </row>
    <row r="2268" spans="1:34" x14ac:dyDescent="0.25">
      <c r="A2268" t="s">
        <v>391</v>
      </c>
      <c r="C2268">
        <v>3.677</v>
      </c>
      <c r="D2268">
        <v>3.01</v>
      </c>
      <c r="E2268">
        <v>3.3119999999999998</v>
      </c>
      <c r="F2268">
        <v>3.4420000000000002</v>
      </c>
      <c r="G2268">
        <v>3.3980000000000001</v>
      </c>
      <c r="H2268">
        <v>3.4129999999999998</v>
      </c>
      <c r="I2268">
        <v>3.5070000000000001</v>
      </c>
      <c r="J2268">
        <v>3.617</v>
      </c>
      <c r="K2268">
        <v>3.6920000000000002</v>
      </c>
      <c r="L2268">
        <v>3.74</v>
      </c>
      <c r="M2268">
        <v>3.7690000000000001</v>
      </c>
      <c r="N2268">
        <v>3.774</v>
      </c>
      <c r="O2268">
        <v>3.7869999999999999</v>
      </c>
      <c r="P2268">
        <v>3.802</v>
      </c>
      <c r="Q2268">
        <v>3.8330000000000002</v>
      </c>
      <c r="R2268">
        <v>3.88</v>
      </c>
      <c r="S2268">
        <v>3.9260000000000002</v>
      </c>
      <c r="T2268">
        <v>3.96</v>
      </c>
      <c r="U2268">
        <v>4.0039999999999996</v>
      </c>
      <c r="V2268">
        <v>4.0469999999999997</v>
      </c>
      <c r="W2268">
        <v>4.0990000000000002</v>
      </c>
      <c r="X2268">
        <v>4.1269999999999998</v>
      </c>
      <c r="Y2268">
        <v>4.1760000000000002</v>
      </c>
      <c r="Z2268">
        <v>4.2409999999999997</v>
      </c>
      <c r="AA2268">
        <v>4.2889999999999997</v>
      </c>
      <c r="AB2268">
        <v>4.319</v>
      </c>
      <c r="AC2268">
        <v>4.3739999999999997</v>
      </c>
      <c r="AD2268">
        <v>4.4400000000000004</v>
      </c>
      <c r="AE2268">
        <v>4.4950000000000001</v>
      </c>
      <c r="AF2268">
        <v>4.5119999999999996</v>
      </c>
      <c r="AG2268">
        <v>4.5460000000000003</v>
      </c>
      <c r="AH2268">
        <v>4.6139999999999999</v>
      </c>
    </row>
    <row r="2269" spans="1:34" x14ac:dyDescent="0.25">
      <c r="A2269" t="s">
        <v>390</v>
      </c>
      <c r="C2269">
        <v>1.661</v>
      </c>
      <c r="D2269">
        <v>1.361</v>
      </c>
      <c r="E2269">
        <v>1.4990000000000001</v>
      </c>
      <c r="F2269">
        <v>1.56</v>
      </c>
      <c r="G2269">
        <v>1.542</v>
      </c>
      <c r="H2269">
        <v>1.5509999999999999</v>
      </c>
      <c r="I2269">
        <v>1.595</v>
      </c>
      <c r="J2269">
        <v>1.647</v>
      </c>
      <c r="K2269">
        <v>1.6819999999999999</v>
      </c>
      <c r="L2269">
        <v>1.706</v>
      </c>
      <c r="M2269">
        <v>1.72</v>
      </c>
      <c r="N2269">
        <v>1.7230000000000001</v>
      </c>
      <c r="O2269">
        <v>1.73</v>
      </c>
      <c r="P2269">
        <v>1.7390000000000001</v>
      </c>
      <c r="Q2269">
        <v>1.7549999999999999</v>
      </c>
      <c r="R2269">
        <v>1.7769999999999999</v>
      </c>
      <c r="S2269">
        <v>1.7989999999999999</v>
      </c>
      <c r="T2269">
        <v>1.8149999999999999</v>
      </c>
      <c r="U2269">
        <v>1.8360000000000001</v>
      </c>
      <c r="V2269">
        <v>1.8560000000000001</v>
      </c>
      <c r="W2269">
        <v>1.879</v>
      </c>
      <c r="X2269">
        <v>1.8919999999999999</v>
      </c>
      <c r="Y2269">
        <v>1.915</v>
      </c>
      <c r="Z2269">
        <v>1.9450000000000001</v>
      </c>
      <c r="AA2269">
        <v>1.9670000000000001</v>
      </c>
      <c r="AB2269">
        <v>1.9810000000000001</v>
      </c>
      <c r="AC2269">
        <v>2.0059999999999998</v>
      </c>
      <c r="AD2269">
        <v>2.036</v>
      </c>
      <c r="AE2269">
        <v>2.0609999999999999</v>
      </c>
      <c r="AF2269">
        <v>2.0699999999999998</v>
      </c>
      <c r="AG2269">
        <v>2.085</v>
      </c>
      <c r="AH2269">
        <v>2.1160000000000001</v>
      </c>
    </row>
    <row r="2270" spans="1:34" x14ac:dyDescent="0.25">
      <c r="A2270" t="s">
        <v>389</v>
      </c>
      <c r="C2270">
        <v>2.2280000000000002</v>
      </c>
      <c r="D2270">
        <v>1.841</v>
      </c>
      <c r="E2270">
        <v>2.0209999999999999</v>
      </c>
      <c r="F2270">
        <v>2.2349999999999999</v>
      </c>
      <c r="G2270">
        <v>2.2160000000000002</v>
      </c>
      <c r="H2270">
        <v>2.0139999999999998</v>
      </c>
      <c r="I2270">
        <v>1.893</v>
      </c>
      <c r="J2270">
        <v>1.885</v>
      </c>
      <c r="K2270">
        <v>1.88</v>
      </c>
      <c r="L2270">
        <v>1.879</v>
      </c>
      <c r="M2270">
        <v>1.87</v>
      </c>
      <c r="N2270">
        <v>1.863</v>
      </c>
      <c r="O2270">
        <v>1.871</v>
      </c>
      <c r="P2270">
        <v>1.889</v>
      </c>
      <c r="Q2270">
        <v>1.913</v>
      </c>
      <c r="R2270">
        <v>1.964</v>
      </c>
      <c r="S2270">
        <v>2.0030000000000001</v>
      </c>
      <c r="T2270">
        <v>2.0249999999999999</v>
      </c>
      <c r="U2270">
        <v>2.08</v>
      </c>
      <c r="V2270">
        <v>2.133</v>
      </c>
      <c r="W2270">
        <v>2.194</v>
      </c>
      <c r="X2270">
        <v>2.218</v>
      </c>
      <c r="Y2270">
        <v>2.246</v>
      </c>
      <c r="Z2270">
        <v>2.2839999999999998</v>
      </c>
      <c r="AA2270">
        <v>2.3140000000000001</v>
      </c>
      <c r="AB2270">
        <v>2.335</v>
      </c>
      <c r="AC2270">
        <v>2.3740000000000001</v>
      </c>
      <c r="AD2270">
        <v>2.407</v>
      </c>
      <c r="AE2270">
        <v>2.4239999999999999</v>
      </c>
      <c r="AF2270">
        <v>2.4319999999999999</v>
      </c>
      <c r="AG2270">
        <v>2.44</v>
      </c>
      <c r="AH2270">
        <v>2.4670000000000001</v>
      </c>
    </row>
    <row r="2271" spans="1:34" x14ac:dyDescent="0.25">
      <c r="A2271" t="s">
        <v>388</v>
      </c>
      <c r="C2271">
        <v>1.931</v>
      </c>
      <c r="D2271">
        <v>1.57</v>
      </c>
      <c r="E2271">
        <v>1.7370000000000001</v>
      </c>
      <c r="F2271">
        <v>1.675</v>
      </c>
      <c r="G2271">
        <v>1.649</v>
      </c>
      <c r="H2271">
        <v>1.877</v>
      </c>
      <c r="I2271">
        <v>2.1150000000000002</v>
      </c>
      <c r="J2271">
        <v>2.258</v>
      </c>
      <c r="K2271">
        <v>2.3540000000000001</v>
      </c>
      <c r="L2271">
        <v>2.419</v>
      </c>
      <c r="M2271">
        <v>2.4620000000000002</v>
      </c>
      <c r="N2271">
        <v>2.4830000000000001</v>
      </c>
      <c r="O2271">
        <v>2.4950000000000001</v>
      </c>
      <c r="P2271">
        <v>2.504</v>
      </c>
      <c r="Q2271">
        <v>2.5209999999999999</v>
      </c>
      <c r="R2271">
        <v>2.5289999999999999</v>
      </c>
      <c r="S2271">
        <v>2.5510000000000002</v>
      </c>
      <c r="T2271">
        <v>2.573</v>
      </c>
      <c r="U2271">
        <v>2.5710000000000002</v>
      </c>
      <c r="V2271">
        <v>2.5710000000000002</v>
      </c>
      <c r="W2271">
        <v>2.5670000000000002</v>
      </c>
      <c r="X2271">
        <v>2.58</v>
      </c>
      <c r="Y2271">
        <v>2.613</v>
      </c>
      <c r="Z2271">
        <v>2.6539999999999999</v>
      </c>
      <c r="AA2271">
        <v>2.681</v>
      </c>
      <c r="AB2271">
        <v>2.698</v>
      </c>
      <c r="AC2271">
        <v>2.7250000000000001</v>
      </c>
      <c r="AD2271">
        <v>2.77</v>
      </c>
      <c r="AE2271">
        <v>2.82</v>
      </c>
      <c r="AF2271">
        <v>2.835</v>
      </c>
      <c r="AG2271">
        <v>2.8690000000000002</v>
      </c>
      <c r="AH2271">
        <v>2.923</v>
      </c>
    </row>
    <row r="2272" spans="1:34" x14ac:dyDescent="0.25">
      <c r="A2272" t="s">
        <v>387</v>
      </c>
      <c r="C2272">
        <v>3.09</v>
      </c>
      <c r="D2272">
        <v>2.5110000000000001</v>
      </c>
      <c r="E2272">
        <v>2.78</v>
      </c>
      <c r="F2272">
        <v>2.6789999999999998</v>
      </c>
      <c r="G2272">
        <v>2.6379999999999999</v>
      </c>
      <c r="H2272">
        <v>3.004</v>
      </c>
      <c r="I2272">
        <v>3.3839999999999999</v>
      </c>
      <c r="J2272">
        <v>3.6120000000000001</v>
      </c>
      <c r="K2272">
        <v>3.766</v>
      </c>
      <c r="L2272">
        <v>3.87</v>
      </c>
      <c r="M2272">
        <v>3.94</v>
      </c>
      <c r="N2272">
        <v>3.9729999999999999</v>
      </c>
      <c r="O2272">
        <v>3.992</v>
      </c>
      <c r="P2272">
        <v>4.0069999999999997</v>
      </c>
      <c r="Q2272">
        <v>4.0330000000000004</v>
      </c>
      <c r="R2272">
        <v>4.0460000000000003</v>
      </c>
      <c r="S2272">
        <v>4.0810000000000004</v>
      </c>
      <c r="T2272">
        <v>4.1159999999999997</v>
      </c>
      <c r="U2272">
        <v>4.1130000000000004</v>
      </c>
      <c r="V2272">
        <v>4.1130000000000004</v>
      </c>
      <c r="W2272">
        <v>4.1070000000000002</v>
      </c>
      <c r="X2272">
        <v>4.1269999999999998</v>
      </c>
      <c r="Y2272">
        <v>4.181</v>
      </c>
      <c r="Z2272">
        <v>4.2460000000000004</v>
      </c>
      <c r="AA2272">
        <v>4.29</v>
      </c>
      <c r="AB2272">
        <v>4.3170000000000002</v>
      </c>
      <c r="AC2272">
        <v>4.3600000000000003</v>
      </c>
      <c r="AD2272">
        <v>4.4320000000000004</v>
      </c>
      <c r="AE2272">
        <v>4.5119999999999996</v>
      </c>
      <c r="AF2272">
        <v>4.5359999999999996</v>
      </c>
      <c r="AG2272">
        <v>4.59</v>
      </c>
      <c r="AH2272">
        <v>4.6769999999999996</v>
      </c>
    </row>
    <row r="2274" spans="1:34" x14ac:dyDescent="0.25">
      <c r="A2274" t="s">
        <v>350</v>
      </c>
    </row>
    <row r="2275" spans="1:34" x14ac:dyDescent="0.25">
      <c r="A2275" t="s">
        <v>391</v>
      </c>
    </row>
    <row r="2276" spans="1:34" x14ac:dyDescent="0.25">
      <c r="A2276" t="s">
        <v>343</v>
      </c>
      <c r="C2276">
        <v>20.379000000000001</v>
      </c>
      <c r="D2276">
        <v>16.561</v>
      </c>
      <c r="E2276">
        <v>17.809999999999999</v>
      </c>
      <c r="F2276">
        <v>18.63</v>
      </c>
      <c r="G2276">
        <v>18.914000000000001</v>
      </c>
      <c r="H2276">
        <v>19.001000000000001</v>
      </c>
      <c r="I2276">
        <v>19.527000000000001</v>
      </c>
      <c r="J2276">
        <v>20.143000000000001</v>
      </c>
      <c r="K2276">
        <v>20.547000000000001</v>
      </c>
      <c r="L2276">
        <v>20.821000000000002</v>
      </c>
      <c r="M2276">
        <v>20.960999999999999</v>
      </c>
      <c r="N2276">
        <v>20.994</v>
      </c>
      <c r="O2276">
        <v>21.064</v>
      </c>
      <c r="P2276">
        <v>21.17</v>
      </c>
      <c r="Q2276">
        <v>21.346</v>
      </c>
      <c r="R2276">
        <v>21.614000000000001</v>
      </c>
      <c r="S2276">
        <v>21.896000000000001</v>
      </c>
      <c r="T2276">
        <v>22.1</v>
      </c>
      <c r="U2276">
        <v>22.349</v>
      </c>
      <c r="V2276">
        <v>22.596</v>
      </c>
      <c r="W2276">
        <v>22.867999999999999</v>
      </c>
      <c r="X2276">
        <v>23.039000000000001</v>
      </c>
      <c r="Y2276">
        <v>23.329000000000001</v>
      </c>
      <c r="Z2276">
        <v>23.699000000000002</v>
      </c>
      <c r="AA2276">
        <v>23.97</v>
      </c>
      <c r="AB2276">
        <v>24.145</v>
      </c>
      <c r="AC2276">
        <v>24.454000000000001</v>
      </c>
      <c r="AD2276">
        <v>24.824000000000002</v>
      </c>
      <c r="AE2276">
        <v>25.138000000000002</v>
      </c>
      <c r="AF2276">
        <v>25.242999999999999</v>
      </c>
      <c r="AG2276">
        <v>25.436</v>
      </c>
      <c r="AH2276">
        <v>25.818999999999999</v>
      </c>
    </row>
    <row r="2277" spans="1:34" x14ac:dyDescent="0.25">
      <c r="A2277" t="s">
        <v>342</v>
      </c>
      <c r="C2277">
        <v>53.508000000000003</v>
      </c>
      <c r="D2277">
        <v>42.557000000000002</v>
      </c>
      <c r="E2277">
        <v>48.634999999999998</v>
      </c>
      <c r="F2277">
        <v>51.878999999999998</v>
      </c>
      <c r="G2277">
        <v>49.862000000000002</v>
      </c>
      <c r="H2277">
        <v>49.953000000000003</v>
      </c>
      <c r="I2277">
        <v>51.195</v>
      </c>
      <c r="J2277">
        <v>52.667999999999999</v>
      </c>
      <c r="K2277">
        <v>53.591000000000001</v>
      </c>
      <c r="L2277">
        <v>54.170999999999999</v>
      </c>
      <c r="M2277">
        <v>54.427</v>
      </c>
      <c r="N2277">
        <v>54.406999999999996</v>
      </c>
      <c r="O2277">
        <v>54.506</v>
      </c>
      <c r="P2277">
        <v>54.707999999999998</v>
      </c>
      <c r="Q2277">
        <v>55.119</v>
      </c>
      <c r="R2277">
        <v>55.787999999999997</v>
      </c>
      <c r="S2277">
        <v>56.506999999999998</v>
      </c>
      <c r="T2277">
        <v>57.040999999999997</v>
      </c>
      <c r="U2277">
        <v>57.694000000000003</v>
      </c>
      <c r="V2277">
        <v>58.338999999999999</v>
      </c>
      <c r="W2277">
        <v>59.058</v>
      </c>
      <c r="X2277">
        <v>59.506999999999998</v>
      </c>
      <c r="Y2277">
        <v>60.265000000000001</v>
      </c>
      <c r="Z2277">
        <v>61.231000000000002</v>
      </c>
      <c r="AA2277">
        <v>61.939</v>
      </c>
      <c r="AB2277">
        <v>62.402999999999999</v>
      </c>
      <c r="AC2277">
        <v>63.212000000000003</v>
      </c>
      <c r="AD2277">
        <v>64.180000000000007</v>
      </c>
      <c r="AE2277">
        <v>65.003</v>
      </c>
      <c r="AF2277">
        <v>65.286000000000001</v>
      </c>
      <c r="AG2277">
        <v>65.796000000000006</v>
      </c>
      <c r="AH2277">
        <v>66.799000000000007</v>
      </c>
    </row>
    <row r="2278" spans="1:34" x14ac:dyDescent="0.25">
      <c r="A2278" t="s">
        <v>339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</row>
    <row r="2279" spans="1:34" x14ac:dyDescent="0.25">
      <c r="A2279" t="s">
        <v>338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25">
      <c r="A2280" t="s">
        <v>390</v>
      </c>
    </row>
    <row r="2281" spans="1:34" x14ac:dyDescent="0.25">
      <c r="A2281" t="s">
        <v>343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25">
      <c r="A2282" t="s">
        <v>342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25">
      <c r="A2283" t="s">
        <v>339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25">
      <c r="A2284" t="s">
        <v>338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</row>
    <row r="2285" spans="1:34" x14ac:dyDescent="0.25">
      <c r="A2285" t="s">
        <v>389</v>
      </c>
    </row>
    <row r="2286" spans="1:34" x14ac:dyDescent="0.25">
      <c r="A2286" t="s">
        <v>343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</row>
    <row r="2287" spans="1:34" x14ac:dyDescent="0.25">
      <c r="A2287" t="s">
        <v>342</v>
      </c>
      <c r="C2287">
        <v>18.768999999999998</v>
      </c>
      <c r="D2287">
        <v>14.228999999999999</v>
      </c>
      <c r="E2287">
        <v>14.818</v>
      </c>
      <c r="F2287">
        <v>14.263999999999999</v>
      </c>
      <c r="G2287">
        <v>13.122</v>
      </c>
      <c r="H2287">
        <v>12.882</v>
      </c>
      <c r="I2287">
        <v>12.968</v>
      </c>
      <c r="J2287">
        <v>13.074999999999999</v>
      </c>
      <c r="K2287">
        <v>13.02</v>
      </c>
      <c r="L2287">
        <v>12.872</v>
      </c>
      <c r="M2287">
        <v>12.651999999999999</v>
      </c>
      <c r="N2287">
        <v>12.375</v>
      </c>
      <c r="O2287">
        <v>12.14</v>
      </c>
      <c r="P2287">
        <v>11.942</v>
      </c>
      <c r="Q2287">
        <v>11.8</v>
      </c>
      <c r="R2287">
        <v>11.734</v>
      </c>
      <c r="S2287">
        <v>11.685</v>
      </c>
      <c r="T2287">
        <v>11.609</v>
      </c>
      <c r="U2287">
        <v>11.566000000000001</v>
      </c>
      <c r="V2287">
        <v>11.535</v>
      </c>
      <c r="W2287">
        <v>11.528</v>
      </c>
      <c r="X2287">
        <v>11.484999999999999</v>
      </c>
      <c r="Y2287">
        <v>11.51</v>
      </c>
      <c r="Z2287">
        <v>11.582000000000001</v>
      </c>
      <c r="AA2287">
        <v>11.609</v>
      </c>
      <c r="AB2287">
        <v>11.595000000000001</v>
      </c>
      <c r="AC2287">
        <v>11.651</v>
      </c>
      <c r="AD2287">
        <v>11.744</v>
      </c>
      <c r="AE2287">
        <v>11.814</v>
      </c>
      <c r="AF2287">
        <v>11.789</v>
      </c>
      <c r="AG2287">
        <v>11.811999999999999</v>
      </c>
      <c r="AH2287">
        <v>11.927</v>
      </c>
    </row>
    <row r="2288" spans="1:34" x14ac:dyDescent="0.25">
      <c r="A2288" t="s">
        <v>339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</row>
    <row r="2289" spans="1:34" x14ac:dyDescent="0.25">
      <c r="A2289" t="s">
        <v>338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25">
      <c r="A2290" t="s">
        <v>388</v>
      </c>
    </row>
    <row r="2291" spans="1:34" x14ac:dyDescent="0.25">
      <c r="A2291" t="s">
        <v>343</v>
      </c>
      <c r="C2291">
        <v>66.882999999999996</v>
      </c>
      <c r="D2291">
        <v>54.725000000000001</v>
      </c>
      <c r="E2291">
        <v>58.484000000000002</v>
      </c>
      <c r="F2291">
        <v>58.933</v>
      </c>
      <c r="G2291">
        <v>59.134</v>
      </c>
      <c r="H2291">
        <v>61.091000000000001</v>
      </c>
      <c r="I2291">
        <v>62.585999999999999</v>
      </c>
      <c r="J2291">
        <v>64.53</v>
      </c>
      <c r="K2291">
        <v>65.653999999999996</v>
      </c>
      <c r="L2291">
        <v>65.781000000000006</v>
      </c>
      <c r="M2291">
        <v>64.962999999999994</v>
      </c>
      <c r="N2291">
        <v>63.561</v>
      </c>
      <c r="O2291">
        <v>62.353999999999999</v>
      </c>
      <c r="P2291">
        <v>61.716000000000001</v>
      </c>
      <c r="Q2291">
        <v>61.173999999999999</v>
      </c>
      <c r="R2291">
        <v>61.18</v>
      </c>
      <c r="S2291">
        <v>61.305999999999997</v>
      </c>
      <c r="T2291">
        <v>61.348999999999997</v>
      </c>
      <c r="U2291">
        <v>61.633000000000003</v>
      </c>
      <c r="V2291">
        <v>62.036999999999999</v>
      </c>
      <c r="W2291">
        <v>62.037999999999997</v>
      </c>
      <c r="X2291">
        <v>59.11</v>
      </c>
      <c r="Y2291">
        <v>58.847999999999999</v>
      </c>
      <c r="Z2291">
        <v>59.322000000000003</v>
      </c>
      <c r="AA2291">
        <v>59.598999999999997</v>
      </c>
      <c r="AB2291">
        <v>59.673000000000002</v>
      </c>
      <c r="AC2291">
        <v>60.094999999999999</v>
      </c>
      <c r="AD2291">
        <v>60.686999999999998</v>
      </c>
      <c r="AE2291">
        <v>61.173000000000002</v>
      </c>
      <c r="AF2291">
        <v>61.17</v>
      </c>
      <c r="AG2291">
        <v>61.390999999999998</v>
      </c>
      <c r="AH2291">
        <v>62.09</v>
      </c>
    </row>
    <row r="2292" spans="1:34" x14ac:dyDescent="0.25">
      <c r="A2292" t="s">
        <v>342</v>
      </c>
      <c r="C2292">
        <v>3.46</v>
      </c>
      <c r="D2292">
        <v>2.7309999999999999</v>
      </c>
      <c r="E2292">
        <v>3.113</v>
      </c>
      <c r="F2292">
        <v>2.956</v>
      </c>
      <c r="G2292">
        <v>2.823</v>
      </c>
      <c r="H2292">
        <v>3.1680000000000001</v>
      </c>
      <c r="I2292">
        <v>3.2690000000000001</v>
      </c>
      <c r="J2292">
        <v>3.4169999999999998</v>
      </c>
      <c r="K2292">
        <v>3.5419999999999998</v>
      </c>
      <c r="L2292">
        <v>3.6230000000000002</v>
      </c>
      <c r="M2292">
        <v>3.6520000000000001</v>
      </c>
      <c r="N2292">
        <v>3.6349999999999998</v>
      </c>
      <c r="O2292">
        <v>3.617</v>
      </c>
      <c r="P2292">
        <v>3.605</v>
      </c>
      <c r="Q2292">
        <v>3.5680000000000001</v>
      </c>
      <c r="R2292">
        <v>3.5870000000000002</v>
      </c>
      <c r="S2292">
        <v>3.6269999999999998</v>
      </c>
      <c r="T2292">
        <v>3.6459999999999999</v>
      </c>
      <c r="U2292">
        <v>3.6760000000000002</v>
      </c>
      <c r="V2292">
        <v>3.7080000000000002</v>
      </c>
      <c r="W2292">
        <v>3.694</v>
      </c>
      <c r="X2292">
        <v>3.4159999999999999</v>
      </c>
      <c r="Y2292">
        <v>3.407</v>
      </c>
      <c r="Z2292">
        <v>3.4580000000000002</v>
      </c>
      <c r="AA2292">
        <v>3.4980000000000002</v>
      </c>
      <c r="AB2292">
        <v>3.524</v>
      </c>
      <c r="AC2292">
        <v>3.57</v>
      </c>
      <c r="AD2292">
        <v>3.625</v>
      </c>
      <c r="AE2292">
        <v>3.6709999999999998</v>
      </c>
      <c r="AF2292">
        <v>3.6869999999999998</v>
      </c>
      <c r="AG2292">
        <v>3.7160000000000002</v>
      </c>
      <c r="AH2292">
        <v>3.7730000000000001</v>
      </c>
    </row>
    <row r="2293" spans="1:34" x14ac:dyDescent="0.25">
      <c r="A2293" t="s">
        <v>339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</row>
    <row r="2294" spans="1:34" x14ac:dyDescent="0.25">
      <c r="A2294" t="s">
        <v>338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</row>
    <row r="2295" spans="1:34" x14ac:dyDescent="0.25">
      <c r="A2295" t="s">
        <v>386</v>
      </c>
      <c r="C2295">
        <v>31.777999999999999</v>
      </c>
      <c r="D2295">
        <v>15.567</v>
      </c>
      <c r="E2295">
        <v>22.285</v>
      </c>
      <c r="F2295">
        <v>17.545999999999999</v>
      </c>
      <c r="G2295">
        <v>10.074999999999999</v>
      </c>
      <c r="H2295">
        <v>11.259</v>
      </c>
      <c r="I2295">
        <v>11.834</v>
      </c>
      <c r="J2295">
        <v>12.975</v>
      </c>
      <c r="K2295">
        <v>14.117000000000001</v>
      </c>
      <c r="L2295">
        <v>15.076000000000001</v>
      </c>
      <c r="M2295">
        <v>15.823</v>
      </c>
      <c r="N2295">
        <v>16.306999999999999</v>
      </c>
      <c r="O2295">
        <v>16.652000000000001</v>
      </c>
      <c r="P2295">
        <v>16.960999999999999</v>
      </c>
      <c r="Q2295">
        <v>17.074000000000002</v>
      </c>
      <c r="R2295">
        <v>17.280999999999999</v>
      </c>
      <c r="S2295">
        <v>17.5</v>
      </c>
      <c r="T2295">
        <v>17.568999999999999</v>
      </c>
      <c r="U2295">
        <v>17.702999999999999</v>
      </c>
      <c r="V2295">
        <v>17.937999999999999</v>
      </c>
      <c r="W2295">
        <v>17.856000000000002</v>
      </c>
      <c r="X2295">
        <v>16.556999999999999</v>
      </c>
      <c r="Y2295">
        <v>16.538</v>
      </c>
      <c r="Z2295">
        <v>16.79</v>
      </c>
      <c r="AA2295">
        <v>16.959</v>
      </c>
      <c r="AB2295">
        <v>17.062000000000001</v>
      </c>
      <c r="AC2295">
        <v>17.271000000000001</v>
      </c>
      <c r="AD2295">
        <v>17.527999999999999</v>
      </c>
      <c r="AE2295">
        <v>17.707000000000001</v>
      </c>
      <c r="AF2295">
        <v>17.734999999999999</v>
      </c>
      <c r="AG2295">
        <v>17.829000000000001</v>
      </c>
      <c r="AH2295">
        <v>18.030999999999999</v>
      </c>
    </row>
    <row r="2296" spans="1:34" x14ac:dyDescent="0.25">
      <c r="A2296" t="s">
        <v>337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25">
      <c r="A2297" t="s">
        <v>387</v>
      </c>
    </row>
    <row r="2298" spans="1:34" x14ac:dyDescent="0.25">
      <c r="A2298" t="s">
        <v>343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</row>
    <row r="2299" spans="1:34" x14ac:dyDescent="0.25">
      <c r="A2299" t="s">
        <v>342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</row>
    <row r="2300" spans="1:34" x14ac:dyDescent="0.25">
      <c r="A2300" t="s">
        <v>339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</row>
    <row r="2301" spans="1:34" x14ac:dyDescent="0.25">
      <c r="A2301" t="s">
        <v>338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</row>
    <row r="2302" spans="1:34" x14ac:dyDescent="0.25">
      <c r="A2302" t="s">
        <v>337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</row>
    <row r="2303" spans="1:34" x14ac:dyDescent="0.25">
      <c r="A2303" t="s">
        <v>344</v>
      </c>
    </row>
    <row r="2304" spans="1:34" x14ac:dyDescent="0.25">
      <c r="A2304" t="s">
        <v>343</v>
      </c>
      <c r="C2304">
        <v>87.263000000000005</v>
      </c>
      <c r="D2304">
        <v>71.286000000000001</v>
      </c>
      <c r="E2304">
        <v>76.293999999999997</v>
      </c>
      <c r="F2304">
        <v>77.563999999999993</v>
      </c>
      <c r="G2304">
        <v>78.048000000000002</v>
      </c>
      <c r="H2304">
        <v>80.091999999999999</v>
      </c>
      <c r="I2304">
        <v>82.113</v>
      </c>
      <c r="J2304">
        <v>84.673000000000002</v>
      </c>
      <c r="K2304">
        <v>86.201999999999998</v>
      </c>
      <c r="L2304">
        <v>86.602000000000004</v>
      </c>
      <c r="M2304">
        <v>85.924000000000007</v>
      </c>
      <c r="N2304">
        <v>84.555000000000007</v>
      </c>
      <c r="O2304">
        <v>83.418999999999997</v>
      </c>
      <c r="P2304">
        <v>82.885999999999996</v>
      </c>
      <c r="Q2304">
        <v>82.52</v>
      </c>
      <c r="R2304">
        <v>82.793999999999997</v>
      </c>
      <c r="S2304">
        <v>83.201999999999998</v>
      </c>
      <c r="T2304">
        <v>83.448999999999998</v>
      </c>
      <c r="U2304">
        <v>83.981999999999999</v>
      </c>
      <c r="V2304">
        <v>84.632999999999996</v>
      </c>
      <c r="W2304">
        <v>84.906000000000006</v>
      </c>
      <c r="X2304">
        <v>82.149000000000001</v>
      </c>
      <c r="Y2304">
        <v>82.177000000000007</v>
      </c>
      <c r="Z2304">
        <v>83.021000000000001</v>
      </c>
      <c r="AA2304">
        <v>83.569000000000003</v>
      </c>
      <c r="AB2304">
        <v>83.817999999999998</v>
      </c>
      <c r="AC2304">
        <v>84.548000000000002</v>
      </c>
      <c r="AD2304">
        <v>85.51</v>
      </c>
      <c r="AE2304">
        <v>86.311000000000007</v>
      </c>
      <c r="AF2304">
        <v>86.412999999999997</v>
      </c>
      <c r="AG2304">
        <v>86.826999999999998</v>
      </c>
      <c r="AH2304">
        <v>87.909000000000006</v>
      </c>
    </row>
    <row r="2305" spans="1:34" x14ac:dyDescent="0.25">
      <c r="A2305" t="s">
        <v>342</v>
      </c>
      <c r="C2305">
        <v>75.736999999999995</v>
      </c>
      <c r="D2305">
        <v>59.518000000000001</v>
      </c>
      <c r="E2305">
        <v>66.564999999999998</v>
      </c>
      <c r="F2305">
        <v>69.099000000000004</v>
      </c>
      <c r="G2305">
        <v>65.807000000000002</v>
      </c>
      <c r="H2305">
        <v>66.001999999999995</v>
      </c>
      <c r="I2305">
        <v>67.430999999999997</v>
      </c>
      <c r="J2305">
        <v>69.16</v>
      </c>
      <c r="K2305">
        <v>70.153000000000006</v>
      </c>
      <c r="L2305">
        <v>70.667000000000002</v>
      </c>
      <c r="M2305">
        <v>70.730999999999995</v>
      </c>
      <c r="N2305">
        <v>70.417000000000002</v>
      </c>
      <c r="O2305">
        <v>70.263000000000005</v>
      </c>
      <c r="P2305">
        <v>70.254000000000005</v>
      </c>
      <c r="Q2305">
        <v>70.486999999999995</v>
      </c>
      <c r="R2305">
        <v>71.108999999999995</v>
      </c>
      <c r="S2305">
        <v>71.819000000000003</v>
      </c>
      <c r="T2305">
        <v>72.295000000000002</v>
      </c>
      <c r="U2305">
        <v>72.936000000000007</v>
      </c>
      <c r="V2305">
        <v>73.581999999999994</v>
      </c>
      <c r="W2305">
        <v>74.281000000000006</v>
      </c>
      <c r="X2305">
        <v>74.408000000000001</v>
      </c>
      <c r="Y2305">
        <v>75.182000000000002</v>
      </c>
      <c r="Z2305">
        <v>76.272000000000006</v>
      </c>
      <c r="AA2305">
        <v>77.046999999999997</v>
      </c>
      <c r="AB2305">
        <v>77.522000000000006</v>
      </c>
      <c r="AC2305">
        <v>78.433999999999997</v>
      </c>
      <c r="AD2305">
        <v>79.548000000000002</v>
      </c>
      <c r="AE2305">
        <v>80.488</v>
      </c>
      <c r="AF2305">
        <v>80.762</v>
      </c>
      <c r="AG2305">
        <v>81.323999999999998</v>
      </c>
      <c r="AH2305">
        <v>82.498999999999995</v>
      </c>
    </row>
    <row r="2306" spans="1:34" x14ac:dyDescent="0.25">
      <c r="A2306" t="s">
        <v>339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</row>
    <row r="2307" spans="1:34" x14ac:dyDescent="0.25">
      <c r="A2307" t="s">
        <v>338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25">
      <c r="A2308" t="s">
        <v>386</v>
      </c>
      <c r="C2308">
        <v>31.777999999999999</v>
      </c>
      <c r="D2308">
        <v>15.567</v>
      </c>
      <c r="E2308">
        <v>22.285</v>
      </c>
      <c r="F2308">
        <v>17.545999999999999</v>
      </c>
      <c r="G2308">
        <v>10.074999999999999</v>
      </c>
      <c r="H2308">
        <v>11.259</v>
      </c>
      <c r="I2308">
        <v>11.834</v>
      </c>
      <c r="J2308">
        <v>12.975</v>
      </c>
      <c r="K2308">
        <v>14.117000000000001</v>
      </c>
      <c r="L2308">
        <v>15.076000000000001</v>
      </c>
      <c r="M2308">
        <v>15.823</v>
      </c>
      <c r="N2308">
        <v>16.306999999999999</v>
      </c>
      <c r="O2308">
        <v>16.652000000000001</v>
      </c>
      <c r="P2308">
        <v>16.960999999999999</v>
      </c>
      <c r="Q2308">
        <v>17.074000000000002</v>
      </c>
      <c r="R2308">
        <v>17.280999999999999</v>
      </c>
      <c r="S2308">
        <v>17.5</v>
      </c>
      <c r="T2308">
        <v>17.568999999999999</v>
      </c>
      <c r="U2308">
        <v>17.702999999999999</v>
      </c>
      <c r="V2308">
        <v>17.937999999999999</v>
      </c>
      <c r="W2308">
        <v>17.856000000000002</v>
      </c>
      <c r="X2308">
        <v>16.556999999999999</v>
      </c>
      <c r="Y2308">
        <v>16.538</v>
      </c>
      <c r="Z2308">
        <v>16.79</v>
      </c>
      <c r="AA2308">
        <v>16.959</v>
      </c>
      <c r="AB2308">
        <v>17.062000000000001</v>
      </c>
      <c r="AC2308">
        <v>17.271000000000001</v>
      </c>
      <c r="AD2308">
        <v>17.527999999999999</v>
      </c>
      <c r="AE2308">
        <v>17.707000000000001</v>
      </c>
      <c r="AF2308">
        <v>17.734999999999999</v>
      </c>
      <c r="AG2308">
        <v>17.829000000000001</v>
      </c>
      <c r="AH2308">
        <v>18.030999999999999</v>
      </c>
    </row>
    <row r="2309" spans="1:34" x14ac:dyDescent="0.25">
      <c r="A2309" t="s">
        <v>337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</row>
    <row r="2310" spans="1:34" x14ac:dyDescent="0.25">
      <c r="A2310" t="s">
        <v>286</v>
      </c>
      <c r="C2310">
        <v>194.77799999999999</v>
      </c>
      <c r="D2310">
        <v>146.37</v>
      </c>
      <c r="E2310">
        <v>165.14500000000001</v>
      </c>
      <c r="F2310">
        <v>164.209</v>
      </c>
      <c r="G2310">
        <v>153.93</v>
      </c>
      <c r="H2310">
        <v>157.35300000000001</v>
      </c>
      <c r="I2310">
        <v>161.37899999999999</v>
      </c>
      <c r="J2310">
        <v>166.80799999999999</v>
      </c>
      <c r="K2310">
        <v>170.471</v>
      </c>
      <c r="L2310">
        <v>172.345</v>
      </c>
      <c r="M2310">
        <v>172.477</v>
      </c>
      <c r="N2310">
        <v>171.279</v>
      </c>
      <c r="O2310">
        <v>170.333</v>
      </c>
      <c r="P2310">
        <v>170.101</v>
      </c>
      <c r="Q2310">
        <v>170.08099999999999</v>
      </c>
      <c r="R2310">
        <v>171.184</v>
      </c>
      <c r="S2310">
        <v>172.52199999999999</v>
      </c>
      <c r="T2310">
        <v>173.31299999999999</v>
      </c>
      <c r="U2310">
        <v>174.62200000000001</v>
      </c>
      <c r="V2310">
        <v>176.15299999999999</v>
      </c>
      <c r="W2310">
        <v>177.04300000000001</v>
      </c>
      <c r="X2310">
        <v>173.114</v>
      </c>
      <c r="Y2310">
        <v>173.898</v>
      </c>
      <c r="Z2310">
        <v>176.083</v>
      </c>
      <c r="AA2310">
        <v>177.57400000000001</v>
      </c>
      <c r="AB2310">
        <v>178.40100000000001</v>
      </c>
      <c r="AC2310">
        <v>180.25299999999999</v>
      </c>
      <c r="AD2310">
        <v>182.58699999999999</v>
      </c>
      <c r="AE2310">
        <v>184.506</v>
      </c>
      <c r="AF2310">
        <v>184.90899999999999</v>
      </c>
      <c r="AG2310">
        <v>185.98</v>
      </c>
      <c r="AH2310">
        <v>188.43899999999999</v>
      </c>
    </row>
    <row r="2312" spans="1:34" x14ac:dyDescent="0.25">
      <c r="A2312" t="s">
        <v>336</v>
      </c>
    </row>
    <row r="2314" spans="1:34" x14ac:dyDescent="0.25">
      <c r="A2314" t="s">
        <v>335</v>
      </c>
    </row>
    <row r="2315" spans="1:34" x14ac:dyDescent="0.25">
      <c r="A2315" t="s">
        <v>325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</row>
    <row r="2316" spans="1:34" x14ac:dyDescent="0.25">
      <c r="A2316" t="s">
        <v>334</v>
      </c>
      <c r="C2316">
        <v>9</v>
      </c>
      <c r="D2316">
        <v>6.9</v>
      </c>
      <c r="E2316">
        <v>6</v>
      </c>
      <c r="F2316">
        <v>5.7</v>
      </c>
      <c r="G2316">
        <v>5.7</v>
      </c>
      <c r="H2316">
        <v>5.5</v>
      </c>
      <c r="I2316">
        <v>5.5</v>
      </c>
      <c r="J2316">
        <v>5.7</v>
      </c>
      <c r="K2316">
        <v>5.8</v>
      </c>
      <c r="L2316">
        <v>5.8</v>
      </c>
      <c r="M2316">
        <v>5.6</v>
      </c>
      <c r="N2316">
        <v>5.5</v>
      </c>
      <c r="O2316">
        <v>5.4</v>
      </c>
      <c r="P2316">
        <v>5.3</v>
      </c>
      <c r="Q2316">
        <v>5.2</v>
      </c>
      <c r="R2316">
        <v>5.2</v>
      </c>
      <c r="S2316">
        <v>5.2</v>
      </c>
      <c r="T2316">
        <v>5.2</v>
      </c>
      <c r="U2316">
        <v>5.0999999999999996</v>
      </c>
      <c r="V2316">
        <v>5.0999999999999996</v>
      </c>
      <c r="W2316">
        <v>5.0999999999999996</v>
      </c>
      <c r="X2316">
        <v>5</v>
      </c>
      <c r="Y2316">
        <v>5</v>
      </c>
      <c r="Z2316">
        <v>5</v>
      </c>
      <c r="AA2316">
        <v>4.9000000000000004</v>
      </c>
      <c r="AB2316">
        <v>4.9000000000000004</v>
      </c>
      <c r="AC2316">
        <v>4.8</v>
      </c>
      <c r="AD2316">
        <v>4.7</v>
      </c>
      <c r="AE2316">
        <v>4.5999999999999996</v>
      </c>
      <c r="AF2316">
        <v>4.5999999999999996</v>
      </c>
      <c r="AG2316">
        <v>4.5</v>
      </c>
      <c r="AH2316">
        <v>4.5</v>
      </c>
    </row>
    <row r="2317" spans="1:34" x14ac:dyDescent="0.25">
      <c r="A2317" t="s">
        <v>333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</row>
    <row r="2318" spans="1:34" x14ac:dyDescent="0.25">
      <c r="A2318" t="s">
        <v>332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</row>
    <row r="2319" spans="1:34" x14ac:dyDescent="0.25">
      <c r="A2319" t="s">
        <v>331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</row>
    <row r="2320" spans="1:34" x14ac:dyDescent="0.25">
      <c r="A2320" t="s">
        <v>330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</row>
    <row r="2321" spans="1:34" x14ac:dyDescent="0.25">
      <c r="A2321" t="s">
        <v>288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</row>
    <row r="2322" spans="1:34" x14ac:dyDescent="0.25">
      <c r="A2322" t="s">
        <v>287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</row>
    <row r="2323" spans="1:34" x14ac:dyDescent="0.25">
      <c r="A2323" t="s">
        <v>286</v>
      </c>
      <c r="C2323">
        <v>9</v>
      </c>
      <c r="D2323">
        <v>6.9</v>
      </c>
      <c r="E2323">
        <v>6</v>
      </c>
      <c r="F2323">
        <v>5.7</v>
      </c>
      <c r="G2323">
        <v>5.7</v>
      </c>
      <c r="H2323">
        <v>5.5</v>
      </c>
      <c r="I2323">
        <v>5.5</v>
      </c>
      <c r="J2323">
        <v>5.7</v>
      </c>
      <c r="K2323">
        <v>5.8</v>
      </c>
      <c r="L2323">
        <v>5.8</v>
      </c>
      <c r="M2323">
        <v>5.6</v>
      </c>
      <c r="N2323">
        <v>5.5</v>
      </c>
      <c r="O2323">
        <v>5.4</v>
      </c>
      <c r="P2323">
        <v>5.3</v>
      </c>
      <c r="Q2323">
        <v>5.2</v>
      </c>
      <c r="R2323">
        <v>5.2</v>
      </c>
      <c r="S2323">
        <v>5.2</v>
      </c>
      <c r="T2323">
        <v>5.2</v>
      </c>
      <c r="U2323">
        <v>5.0999999999999996</v>
      </c>
      <c r="V2323">
        <v>5.0999999999999996</v>
      </c>
      <c r="W2323">
        <v>5.0999999999999996</v>
      </c>
      <c r="X2323">
        <v>5</v>
      </c>
      <c r="Y2323">
        <v>5</v>
      </c>
      <c r="Z2323">
        <v>5</v>
      </c>
      <c r="AA2323">
        <v>4.9000000000000004</v>
      </c>
      <c r="AB2323">
        <v>4.9000000000000004</v>
      </c>
      <c r="AC2323">
        <v>4.8</v>
      </c>
      <c r="AD2323">
        <v>4.7</v>
      </c>
      <c r="AE2323">
        <v>4.5999999999999996</v>
      </c>
      <c r="AF2323">
        <v>4.5999999999999996</v>
      </c>
      <c r="AG2323">
        <v>4.5</v>
      </c>
      <c r="AH2323">
        <v>4.5</v>
      </c>
    </row>
    <row r="2326" spans="1:34" x14ac:dyDescent="0.25">
      <c r="A2326" t="s">
        <v>328</v>
      </c>
    </row>
    <row r="2327" spans="1:34" x14ac:dyDescent="0.25">
      <c r="A2327" t="s">
        <v>294</v>
      </c>
      <c r="C2327">
        <v>0.7</v>
      </c>
      <c r="D2327">
        <v>0.6</v>
      </c>
      <c r="E2327">
        <v>0.7</v>
      </c>
      <c r="F2327">
        <v>0.6</v>
      </c>
      <c r="G2327">
        <v>0.6</v>
      </c>
      <c r="H2327">
        <v>0.6</v>
      </c>
      <c r="I2327">
        <v>0.6</v>
      </c>
      <c r="J2327">
        <v>0.7</v>
      </c>
      <c r="K2327">
        <v>0.7</v>
      </c>
      <c r="L2327">
        <v>0.7</v>
      </c>
      <c r="M2327">
        <v>0.7</v>
      </c>
      <c r="N2327">
        <v>0.6</v>
      </c>
      <c r="O2327">
        <v>0.6</v>
      </c>
      <c r="P2327">
        <v>0.6</v>
      </c>
      <c r="Q2327">
        <v>0.6</v>
      </c>
      <c r="R2327">
        <v>0.6</v>
      </c>
      <c r="S2327">
        <v>0.6</v>
      </c>
      <c r="T2327">
        <v>0.6</v>
      </c>
      <c r="U2327">
        <v>0.6</v>
      </c>
      <c r="V2327">
        <v>0.6</v>
      </c>
      <c r="W2327">
        <v>0.6</v>
      </c>
      <c r="X2327">
        <v>0.6</v>
      </c>
      <c r="Y2327">
        <v>0.6</v>
      </c>
      <c r="Z2327">
        <v>0.6</v>
      </c>
      <c r="AA2327">
        <v>0.6</v>
      </c>
      <c r="AB2327">
        <v>0.6</v>
      </c>
      <c r="AC2327">
        <v>0.6</v>
      </c>
      <c r="AD2327">
        <v>0.6</v>
      </c>
      <c r="AE2327">
        <v>0.5</v>
      </c>
      <c r="AF2327">
        <v>0.5</v>
      </c>
      <c r="AG2327">
        <v>0.5</v>
      </c>
      <c r="AH2327">
        <v>0.5</v>
      </c>
    </row>
    <row r="2328" spans="1:34" x14ac:dyDescent="0.25">
      <c r="A2328" t="s">
        <v>293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25">
      <c r="A2329" t="s">
        <v>326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</row>
    <row r="2330" spans="1:34" x14ac:dyDescent="0.25">
      <c r="A2330" t="s">
        <v>291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</row>
    <row r="2331" spans="1:34" x14ac:dyDescent="0.25">
      <c r="A2331" t="s">
        <v>290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</row>
    <row r="2332" spans="1:34" x14ac:dyDescent="0.25">
      <c r="A2332" t="s">
        <v>325</v>
      </c>
      <c r="C2332">
        <v>0</v>
      </c>
      <c r="D2332">
        <v>0</v>
      </c>
      <c r="E2332">
        <v>0</v>
      </c>
      <c r="F2332">
        <v>0.1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25">
      <c r="A2333" t="s">
        <v>288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25">
      <c r="A2334" t="s">
        <v>324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25">
      <c r="A2335" t="s">
        <v>323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25">
      <c r="A2336" t="s">
        <v>322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25">
      <c r="A2337" t="s">
        <v>327</v>
      </c>
    </row>
    <row r="2338" spans="1:34" x14ac:dyDescent="0.25">
      <c r="A2338" t="s">
        <v>294</v>
      </c>
      <c r="C2338">
        <v>3.9</v>
      </c>
      <c r="D2338">
        <v>3.4</v>
      </c>
      <c r="E2338">
        <v>3.9</v>
      </c>
      <c r="F2338">
        <v>3.6</v>
      </c>
      <c r="G2338">
        <v>3.7</v>
      </c>
      <c r="H2338">
        <v>3.6</v>
      </c>
      <c r="I2338">
        <v>3.6</v>
      </c>
      <c r="J2338">
        <v>3.7</v>
      </c>
      <c r="K2338">
        <v>3.8</v>
      </c>
      <c r="L2338">
        <v>3.8</v>
      </c>
      <c r="M2338">
        <v>3.7</v>
      </c>
      <c r="N2338">
        <v>3.6</v>
      </c>
      <c r="O2338">
        <v>3.6</v>
      </c>
      <c r="P2338">
        <v>3.5</v>
      </c>
      <c r="Q2338">
        <v>3.5</v>
      </c>
      <c r="R2338">
        <v>3.5</v>
      </c>
      <c r="S2338">
        <v>3.5</v>
      </c>
      <c r="T2338">
        <v>3.5</v>
      </c>
      <c r="U2338">
        <v>3.5</v>
      </c>
      <c r="V2338">
        <v>3.4</v>
      </c>
      <c r="W2338">
        <v>3.4</v>
      </c>
      <c r="X2338">
        <v>3.4</v>
      </c>
      <c r="Y2338">
        <v>3.4</v>
      </c>
      <c r="Z2338">
        <v>3.3</v>
      </c>
      <c r="AA2338">
        <v>3.3</v>
      </c>
      <c r="AB2338">
        <v>3.3</v>
      </c>
      <c r="AC2338">
        <v>3.2</v>
      </c>
      <c r="AD2338">
        <v>3.1</v>
      </c>
      <c r="AE2338">
        <v>3.1</v>
      </c>
      <c r="AF2338">
        <v>3.1</v>
      </c>
      <c r="AG2338">
        <v>3</v>
      </c>
      <c r="AH2338">
        <v>3</v>
      </c>
    </row>
    <row r="2339" spans="1:34" x14ac:dyDescent="0.25">
      <c r="A2339" t="s">
        <v>293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</row>
    <row r="2340" spans="1:34" x14ac:dyDescent="0.25">
      <c r="A2340" t="s">
        <v>326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</row>
    <row r="2341" spans="1:34" x14ac:dyDescent="0.25">
      <c r="A2341" t="s">
        <v>291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</row>
    <row r="2342" spans="1:34" x14ac:dyDescent="0.25">
      <c r="A2342" t="s">
        <v>290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</row>
    <row r="2343" spans="1:34" x14ac:dyDescent="0.25">
      <c r="A2343" t="s">
        <v>325</v>
      </c>
      <c r="C2343">
        <v>0.4</v>
      </c>
      <c r="D2343">
        <v>0.3</v>
      </c>
      <c r="E2343">
        <v>0.7</v>
      </c>
      <c r="F2343">
        <v>1</v>
      </c>
      <c r="G2343">
        <v>0.8</v>
      </c>
      <c r="H2343">
        <v>0.7</v>
      </c>
      <c r="I2343">
        <v>0.6</v>
      </c>
      <c r="J2343">
        <v>0.6</v>
      </c>
      <c r="K2343">
        <v>0.5</v>
      </c>
      <c r="L2343">
        <v>0.5</v>
      </c>
      <c r="M2343">
        <v>0.5</v>
      </c>
      <c r="N2343">
        <v>0.5</v>
      </c>
      <c r="O2343">
        <v>0.5</v>
      </c>
      <c r="P2343">
        <v>0.6</v>
      </c>
      <c r="Q2343">
        <v>0.6</v>
      </c>
      <c r="R2343">
        <v>0.6</v>
      </c>
      <c r="S2343">
        <v>0.6</v>
      </c>
      <c r="T2343">
        <v>0.6</v>
      </c>
      <c r="U2343">
        <v>0.6</v>
      </c>
      <c r="V2343">
        <v>0.6</v>
      </c>
      <c r="W2343">
        <v>0.6</v>
      </c>
      <c r="X2343">
        <v>0.6</v>
      </c>
      <c r="Y2343">
        <v>0.6</v>
      </c>
      <c r="Z2343">
        <v>0.6</v>
      </c>
      <c r="AA2343">
        <v>0.6</v>
      </c>
      <c r="AB2343">
        <v>0.6</v>
      </c>
      <c r="AC2343">
        <v>0.6</v>
      </c>
      <c r="AD2343">
        <v>0.7</v>
      </c>
      <c r="AE2343">
        <v>0.7</v>
      </c>
      <c r="AF2343">
        <v>0.7</v>
      </c>
      <c r="AG2343">
        <v>0.6</v>
      </c>
      <c r="AH2343">
        <v>0.7</v>
      </c>
    </row>
    <row r="2344" spans="1:34" x14ac:dyDescent="0.25">
      <c r="A2344" t="s">
        <v>288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</row>
    <row r="2345" spans="1:34" x14ac:dyDescent="0.25">
      <c r="A2345" t="s">
        <v>324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</row>
    <row r="2346" spans="1:34" x14ac:dyDescent="0.25">
      <c r="A2346" t="s">
        <v>323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</row>
    <row r="2347" spans="1:34" x14ac:dyDescent="0.25">
      <c r="A2347" t="s">
        <v>322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</row>
    <row r="2349" spans="1:34" x14ac:dyDescent="0.25">
      <c r="A2349" t="s">
        <v>321</v>
      </c>
      <c r="C2349">
        <v>0.6</v>
      </c>
      <c r="D2349">
        <v>0.5</v>
      </c>
      <c r="E2349">
        <v>0.5</v>
      </c>
      <c r="F2349">
        <v>0.5</v>
      </c>
      <c r="G2349">
        <v>0.5</v>
      </c>
      <c r="H2349">
        <v>0.5</v>
      </c>
      <c r="I2349">
        <v>0.5</v>
      </c>
      <c r="J2349">
        <v>0.5</v>
      </c>
      <c r="K2349">
        <v>0.5</v>
      </c>
      <c r="L2349">
        <v>0.5</v>
      </c>
      <c r="M2349">
        <v>0.5</v>
      </c>
      <c r="N2349">
        <v>0.5</v>
      </c>
      <c r="O2349">
        <v>0.5</v>
      </c>
      <c r="P2349">
        <v>0.5</v>
      </c>
      <c r="Q2349">
        <v>0.5</v>
      </c>
      <c r="R2349">
        <v>0.5</v>
      </c>
      <c r="S2349">
        <v>0.5</v>
      </c>
      <c r="T2349">
        <v>0.5</v>
      </c>
      <c r="U2349">
        <v>0.5</v>
      </c>
      <c r="V2349">
        <v>0.5</v>
      </c>
      <c r="W2349">
        <v>0.5</v>
      </c>
      <c r="X2349">
        <v>0.5</v>
      </c>
      <c r="Y2349">
        <v>0.5</v>
      </c>
      <c r="Z2349">
        <v>0.5</v>
      </c>
      <c r="AA2349">
        <v>0.5</v>
      </c>
      <c r="AB2349">
        <v>0.5</v>
      </c>
      <c r="AC2349">
        <v>0.5</v>
      </c>
      <c r="AD2349">
        <v>0.5</v>
      </c>
      <c r="AE2349">
        <v>0.5</v>
      </c>
      <c r="AF2349">
        <v>0.5</v>
      </c>
      <c r="AG2349">
        <v>0.5</v>
      </c>
      <c r="AH2349">
        <v>0.5</v>
      </c>
    </row>
    <row r="2350" spans="1:34" x14ac:dyDescent="0.25">
      <c r="A2350" t="s">
        <v>320</v>
      </c>
      <c r="C2350">
        <v>1.3</v>
      </c>
      <c r="D2350">
        <v>0.9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</row>
    <row r="2351" spans="1:34" x14ac:dyDescent="0.25">
      <c r="A2351" t="s">
        <v>319</v>
      </c>
      <c r="C2351">
        <v>0.3</v>
      </c>
      <c r="D2351">
        <v>0.2</v>
      </c>
      <c r="E2351">
        <v>0.5</v>
      </c>
      <c r="F2351">
        <v>0.5</v>
      </c>
      <c r="G2351">
        <v>0.5</v>
      </c>
      <c r="H2351">
        <v>0.5</v>
      </c>
      <c r="I2351">
        <v>0.5</v>
      </c>
      <c r="J2351">
        <v>0.5</v>
      </c>
      <c r="K2351">
        <v>0.5</v>
      </c>
      <c r="L2351">
        <v>0.5</v>
      </c>
      <c r="M2351">
        <v>0.5</v>
      </c>
      <c r="N2351">
        <v>0.5</v>
      </c>
      <c r="O2351">
        <v>0.5</v>
      </c>
      <c r="P2351">
        <v>0.5</v>
      </c>
      <c r="Q2351">
        <v>0.5</v>
      </c>
      <c r="R2351">
        <v>0.5</v>
      </c>
      <c r="S2351">
        <v>0.5</v>
      </c>
      <c r="T2351">
        <v>0.5</v>
      </c>
      <c r="U2351">
        <v>0.5</v>
      </c>
      <c r="V2351">
        <v>0.5</v>
      </c>
      <c r="W2351">
        <v>0.5</v>
      </c>
      <c r="X2351">
        <v>0.5</v>
      </c>
      <c r="Y2351">
        <v>0.5</v>
      </c>
      <c r="Z2351">
        <v>0.5</v>
      </c>
      <c r="AA2351">
        <v>0.5</v>
      </c>
      <c r="AB2351">
        <v>0.5</v>
      </c>
      <c r="AC2351">
        <v>0.5</v>
      </c>
      <c r="AD2351">
        <v>0.5</v>
      </c>
      <c r="AE2351">
        <v>0.5</v>
      </c>
      <c r="AF2351">
        <v>0.5</v>
      </c>
      <c r="AG2351">
        <v>0.5</v>
      </c>
      <c r="AH2351">
        <v>0.5</v>
      </c>
    </row>
    <row r="2352" spans="1:34" x14ac:dyDescent="0.25">
      <c r="A2352" t="s">
        <v>318</v>
      </c>
      <c r="C2352">
        <v>0.3</v>
      </c>
      <c r="D2352">
        <v>0.2</v>
      </c>
      <c r="E2352">
        <v>0.5</v>
      </c>
      <c r="F2352">
        <v>0.5</v>
      </c>
      <c r="G2352">
        <v>0.5</v>
      </c>
      <c r="H2352">
        <v>0.5</v>
      </c>
      <c r="I2352">
        <v>0.5</v>
      </c>
      <c r="J2352">
        <v>0.5</v>
      </c>
      <c r="K2352">
        <v>0.5</v>
      </c>
      <c r="L2352">
        <v>0.5</v>
      </c>
      <c r="M2352">
        <v>0.5</v>
      </c>
      <c r="N2352">
        <v>0.5</v>
      </c>
      <c r="O2352">
        <v>0.5</v>
      </c>
      <c r="P2352">
        <v>0.5</v>
      </c>
      <c r="Q2352">
        <v>0.5</v>
      </c>
      <c r="R2352">
        <v>0.5</v>
      </c>
      <c r="S2352">
        <v>0.5</v>
      </c>
      <c r="T2352">
        <v>0.5</v>
      </c>
      <c r="U2352">
        <v>0.5</v>
      </c>
      <c r="V2352">
        <v>0.5</v>
      </c>
      <c r="W2352">
        <v>0.5</v>
      </c>
      <c r="X2352">
        <v>0.5</v>
      </c>
      <c r="Y2352">
        <v>0.5</v>
      </c>
      <c r="Z2352">
        <v>0.5</v>
      </c>
      <c r="AA2352">
        <v>0.5</v>
      </c>
      <c r="AB2352">
        <v>0.5</v>
      </c>
      <c r="AC2352">
        <v>0.5</v>
      </c>
      <c r="AD2352">
        <v>0.5</v>
      </c>
      <c r="AE2352">
        <v>0.5</v>
      </c>
      <c r="AF2352">
        <v>0.5</v>
      </c>
      <c r="AG2352">
        <v>0.5</v>
      </c>
      <c r="AH2352">
        <v>0.5</v>
      </c>
    </row>
    <row r="2353" spans="1:34" x14ac:dyDescent="0.25">
      <c r="A2353" t="s">
        <v>317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</row>
    <row r="2355" spans="1:34" x14ac:dyDescent="0.25">
      <c r="A2355" t="s">
        <v>316</v>
      </c>
    </row>
    <row r="2356" spans="1:34" x14ac:dyDescent="0.25">
      <c r="A2356" t="s">
        <v>315</v>
      </c>
    </row>
    <row r="2357" spans="1:34" x14ac:dyDescent="0.25">
      <c r="A2357" t="s">
        <v>314</v>
      </c>
      <c r="C2357">
        <v>12</v>
      </c>
      <c r="D2357">
        <v>24</v>
      </c>
      <c r="E2357">
        <v>0</v>
      </c>
      <c r="F2357">
        <v>0</v>
      </c>
      <c r="G2357">
        <v>0</v>
      </c>
      <c r="H2357">
        <v>0.1</v>
      </c>
      <c r="I2357">
        <v>0.1</v>
      </c>
      <c r="J2357">
        <v>0.1</v>
      </c>
      <c r="K2357">
        <v>0.1</v>
      </c>
      <c r="L2357">
        <v>0.1</v>
      </c>
      <c r="M2357">
        <v>0.1</v>
      </c>
      <c r="N2357">
        <v>0.1</v>
      </c>
      <c r="O2357">
        <v>0.1</v>
      </c>
      <c r="P2357">
        <v>0.1</v>
      </c>
      <c r="Q2357">
        <v>0.1</v>
      </c>
      <c r="R2357">
        <v>0.1</v>
      </c>
      <c r="S2357">
        <v>0.1</v>
      </c>
      <c r="T2357">
        <v>0.1</v>
      </c>
      <c r="U2357">
        <v>0.2</v>
      </c>
      <c r="V2357">
        <v>0.2</v>
      </c>
      <c r="W2357">
        <v>0.2</v>
      </c>
      <c r="X2357">
        <v>0.2</v>
      </c>
      <c r="Y2357">
        <v>0.2</v>
      </c>
      <c r="Z2357">
        <v>0.2</v>
      </c>
      <c r="AA2357">
        <v>0.2</v>
      </c>
      <c r="AB2357">
        <v>0.3</v>
      </c>
      <c r="AC2357">
        <v>0.3</v>
      </c>
      <c r="AD2357">
        <v>0.3</v>
      </c>
      <c r="AE2357">
        <v>0.3</v>
      </c>
      <c r="AF2357">
        <v>0.3</v>
      </c>
      <c r="AG2357">
        <v>0.3</v>
      </c>
      <c r="AH2357">
        <v>0.4</v>
      </c>
    </row>
    <row r="2358" spans="1:34" x14ac:dyDescent="0.25">
      <c r="A2358" t="s">
        <v>313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</row>
    <row r="2359" spans="1:34" x14ac:dyDescent="0.25">
      <c r="A2359" t="s">
        <v>312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</row>
    <row r="2360" spans="1:34" x14ac:dyDescent="0.25">
      <c r="A2360" t="s">
        <v>311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25">
      <c r="A2361" t="s">
        <v>286</v>
      </c>
      <c r="C2361">
        <v>12</v>
      </c>
      <c r="D2361">
        <v>24</v>
      </c>
      <c r="E2361">
        <v>0</v>
      </c>
      <c r="F2361">
        <v>0</v>
      </c>
      <c r="G2361">
        <v>0</v>
      </c>
      <c r="H2361">
        <v>0.1</v>
      </c>
      <c r="I2361">
        <v>0.1</v>
      </c>
      <c r="J2361">
        <v>0.1</v>
      </c>
      <c r="K2361">
        <v>0.1</v>
      </c>
      <c r="L2361">
        <v>0.1</v>
      </c>
      <c r="M2361">
        <v>0.1</v>
      </c>
      <c r="N2361">
        <v>0.1</v>
      </c>
      <c r="O2361">
        <v>0.1</v>
      </c>
      <c r="P2361">
        <v>0.1</v>
      </c>
      <c r="Q2361">
        <v>0.1</v>
      </c>
      <c r="R2361">
        <v>0.1</v>
      </c>
      <c r="S2361">
        <v>0.1</v>
      </c>
      <c r="T2361">
        <v>0.1</v>
      </c>
      <c r="U2361">
        <v>0.2</v>
      </c>
      <c r="V2361">
        <v>0.2</v>
      </c>
      <c r="W2361">
        <v>0.2</v>
      </c>
      <c r="X2361">
        <v>0.2</v>
      </c>
      <c r="Y2361">
        <v>0.2</v>
      </c>
      <c r="Z2361">
        <v>0.2</v>
      </c>
      <c r="AA2361">
        <v>0.2</v>
      </c>
      <c r="AB2361">
        <v>0.3</v>
      </c>
      <c r="AC2361">
        <v>0.3</v>
      </c>
      <c r="AD2361">
        <v>0.3</v>
      </c>
      <c r="AE2361">
        <v>0.3</v>
      </c>
      <c r="AF2361">
        <v>0.3</v>
      </c>
      <c r="AG2361">
        <v>0.3</v>
      </c>
      <c r="AH2361">
        <v>0.4</v>
      </c>
    </row>
    <row r="2362" spans="1:34" x14ac:dyDescent="0.25">
      <c r="A2362" t="s">
        <v>310</v>
      </c>
    </row>
    <row r="2363" spans="1:34" x14ac:dyDescent="0.25">
      <c r="A2363" t="s">
        <v>309</v>
      </c>
      <c r="C2363">
        <v>54.2</v>
      </c>
      <c r="D2363">
        <v>35.9</v>
      </c>
      <c r="E2363">
        <v>0</v>
      </c>
      <c r="F2363">
        <v>0</v>
      </c>
      <c r="G2363">
        <v>0.1</v>
      </c>
      <c r="H2363">
        <v>0.1</v>
      </c>
      <c r="I2363">
        <v>0.1</v>
      </c>
      <c r="J2363">
        <v>0.1</v>
      </c>
      <c r="K2363">
        <v>0.1</v>
      </c>
      <c r="L2363">
        <v>0.1</v>
      </c>
      <c r="M2363">
        <v>0.2</v>
      </c>
      <c r="N2363">
        <v>0.2</v>
      </c>
      <c r="O2363">
        <v>0.2</v>
      </c>
      <c r="P2363">
        <v>0.2</v>
      </c>
      <c r="Q2363">
        <v>0.2</v>
      </c>
      <c r="R2363">
        <v>0.3</v>
      </c>
      <c r="S2363">
        <v>0.3</v>
      </c>
      <c r="T2363">
        <v>0.3</v>
      </c>
      <c r="U2363">
        <v>0.4</v>
      </c>
      <c r="V2363">
        <v>0.4</v>
      </c>
      <c r="W2363">
        <v>0.5</v>
      </c>
      <c r="X2363">
        <v>0.5</v>
      </c>
      <c r="Y2363">
        <v>0.6</v>
      </c>
      <c r="Z2363">
        <v>0.6</v>
      </c>
      <c r="AA2363">
        <v>0.7</v>
      </c>
      <c r="AB2363">
        <v>0.7</v>
      </c>
      <c r="AC2363">
        <v>0.8</v>
      </c>
      <c r="AD2363">
        <v>0.9</v>
      </c>
      <c r="AE2363">
        <v>1</v>
      </c>
      <c r="AF2363">
        <v>1</v>
      </c>
      <c r="AG2363">
        <v>1.1000000000000001</v>
      </c>
      <c r="AH2363">
        <v>1.2</v>
      </c>
    </row>
    <row r="2364" spans="1:34" x14ac:dyDescent="0.25">
      <c r="A2364" t="s">
        <v>308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</row>
    <row r="2365" spans="1:34" x14ac:dyDescent="0.25">
      <c r="A2365" t="s">
        <v>307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</row>
    <row r="2366" spans="1:34" x14ac:dyDescent="0.25">
      <c r="A2366" t="s">
        <v>306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</row>
    <row r="2367" spans="1:34" x14ac:dyDescent="0.25">
      <c r="A2367" t="s">
        <v>286</v>
      </c>
      <c r="C2367">
        <v>54.2</v>
      </c>
      <c r="D2367">
        <v>35.9</v>
      </c>
      <c r="E2367">
        <v>0</v>
      </c>
      <c r="F2367">
        <v>0</v>
      </c>
      <c r="G2367">
        <v>0.1</v>
      </c>
      <c r="H2367">
        <v>0.1</v>
      </c>
      <c r="I2367">
        <v>0.1</v>
      </c>
      <c r="J2367">
        <v>0.1</v>
      </c>
      <c r="K2367">
        <v>0.1</v>
      </c>
      <c r="L2367">
        <v>0.1</v>
      </c>
      <c r="M2367">
        <v>0.2</v>
      </c>
      <c r="N2367">
        <v>0.2</v>
      </c>
      <c r="O2367">
        <v>0.2</v>
      </c>
      <c r="P2367">
        <v>0.2</v>
      </c>
      <c r="Q2367">
        <v>0.2</v>
      </c>
      <c r="R2367">
        <v>0.3</v>
      </c>
      <c r="S2367">
        <v>0.3</v>
      </c>
      <c r="T2367">
        <v>0.3</v>
      </c>
      <c r="U2367">
        <v>0.4</v>
      </c>
      <c r="V2367">
        <v>0.4</v>
      </c>
      <c r="W2367">
        <v>0.5</v>
      </c>
      <c r="X2367">
        <v>0.5</v>
      </c>
      <c r="Y2367">
        <v>0.6</v>
      </c>
      <c r="Z2367">
        <v>0.6</v>
      </c>
      <c r="AA2367">
        <v>0.7</v>
      </c>
      <c r="AB2367">
        <v>0.7</v>
      </c>
      <c r="AC2367">
        <v>0.8</v>
      </c>
      <c r="AD2367">
        <v>0.9</v>
      </c>
      <c r="AE2367">
        <v>1</v>
      </c>
      <c r="AF2367">
        <v>1</v>
      </c>
      <c r="AG2367">
        <v>1.1000000000000001</v>
      </c>
      <c r="AH2367">
        <v>1.2</v>
      </c>
    </row>
    <row r="2369" spans="1:34" x14ac:dyDescent="0.25">
      <c r="A2369" t="s">
        <v>305</v>
      </c>
      <c r="C2369">
        <v>43.1</v>
      </c>
      <c r="D2369">
        <v>27.6</v>
      </c>
      <c r="E2369">
        <v>0</v>
      </c>
      <c r="F2369">
        <v>0</v>
      </c>
      <c r="G2369">
        <v>0.1</v>
      </c>
      <c r="H2369">
        <v>0.1</v>
      </c>
      <c r="I2369">
        <v>0.1</v>
      </c>
      <c r="J2369">
        <v>0.1</v>
      </c>
      <c r="K2369">
        <v>0.1</v>
      </c>
      <c r="L2369">
        <v>0.1</v>
      </c>
      <c r="M2369">
        <v>0.1</v>
      </c>
      <c r="N2369">
        <v>0.1</v>
      </c>
      <c r="O2369">
        <v>0.1</v>
      </c>
      <c r="P2369">
        <v>0.2</v>
      </c>
      <c r="Q2369">
        <v>0.2</v>
      </c>
      <c r="R2369">
        <v>0.2</v>
      </c>
      <c r="S2369">
        <v>0.2</v>
      </c>
      <c r="T2369">
        <v>0.3</v>
      </c>
      <c r="U2369">
        <v>0.3</v>
      </c>
      <c r="V2369">
        <v>0.3</v>
      </c>
      <c r="W2369">
        <v>0.3</v>
      </c>
      <c r="X2369">
        <v>0.4</v>
      </c>
      <c r="Y2369">
        <v>0.4</v>
      </c>
      <c r="Z2369">
        <v>0.5</v>
      </c>
      <c r="AA2369">
        <v>0.5</v>
      </c>
      <c r="AB2369">
        <v>0.6</v>
      </c>
      <c r="AC2369">
        <v>0.6</v>
      </c>
      <c r="AD2369">
        <v>0.7</v>
      </c>
      <c r="AE2369">
        <v>0.7</v>
      </c>
      <c r="AF2369">
        <v>0.8</v>
      </c>
      <c r="AG2369">
        <v>0.9</v>
      </c>
      <c r="AH2369">
        <v>0.9</v>
      </c>
    </row>
    <row r="2370" spans="1:34" x14ac:dyDescent="0.25">
      <c r="A2370" t="s">
        <v>304</v>
      </c>
      <c r="C2370">
        <v>14</v>
      </c>
      <c r="D2370">
        <v>9.8000000000000007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0.1</v>
      </c>
      <c r="P2370">
        <v>0.1</v>
      </c>
      <c r="Q2370">
        <v>0.1</v>
      </c>
      <c r="R2370">
        <v>0.1</v>
      </c>
      <c r="S2370">
        <v>0.1</v>
      </c>
      <c r="T2370">
        <v>0.1</v>
      </c>
      <c r="U2370">
        <v>0.1</v>
      </c>
      <c r="V2370">
        <v>0.1</v>
      </c>
      <c r="W2370">
        <v>0.1</v>
      </c>
      <c r="X2370">
        <v>0.1</v>
      </c>
      <c r="Y2370">
        <v>0.2</v>
      </c>
      <c r="Z2370">
        <v>0.2</v>
      </c>
      <c r="AA2370">
        <v>0.2</v>
      </c>
      <c r="AB2370">
        <v>0.2</v>
      </c>
      <c r="AC2370">
        <v>0.2</v>
      </c>
      <c r="AD2370">
        <v>0.2</v>
      </c>
      <c r="AE2370">
        <v>0.3</v>
      </c>
      <c r="AF2370">
        <v>0.3</v>
      </c>
      <c r="AG2370">
        <v>0.3</v>
      </c>
      <c r="AH2370">
        <v>0.3</v>
      </c>
    </row>
    <row r="2372" spans="1:34" x14ac:dyDescent="0.25">
      <c r="A2372" t="s">
        <v>303</v>
      </c>
    </row>
    <row r="2373" spans="1:34" x14ac:dyDescent="0.25">
      <c r="A2373" t="s">
        <v>302</v>
      </c>
      <c r="C2373">
        <v>2</v>
      </c>
      <c r="D2373">
        <v>1.3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25">
      <c r="A2374" t="s">
        <v>301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25">
      <c r="A2375" t="s">
        <v>300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</row>
    <row r="2376" spans="1:34" x14ac:dyDescent="0.25">
      <c r="A2376" t="s">
        <v>299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25">
      <c r="A2377" t="s">
        <v>286</v>
      </c>
      <c r="C2377">
        <v>2</v>
      </c>
      <c r="D2377">
        <v>1.3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</row>
    <row r="2379" spans="1:34" s="59" customFormat="1" x14ac:dyDescent="0.25">
      <c r="A2379" s="59" t="s">
        <v>385</v>
      </c>
    </row>
    <row r="2380" spans="1:34" x14ac:dyDescent="0.25">
      <c r="A2380" t="s">
        <v>297</v>
      </c>
    </row>
    <row r="2381" spans="1:34" x14ac:dyDescent="0.25">
      <c r="C2381">
        <v>2019</v>
      </c>
      <c r="D2381">
        <v>2020</v>
      </c>
      <c r="E2381">
        <v>2021</v>
      </c>
      <c r="F2381">
        <v>2022</v>
      </c>
      <c r="G2381">
        <v>2023</v>
      </c>
      <c r="H2381">
        <v>2024</v>
      </c>
      <c r="I2381">
        <v>2025</v>
      </c>
      <c r="J2381">
        <v>2026</v>
      </c>
      <c r="K2381">
        <v>2027</v>
      </c>
      <c r="L2381">
        <v>2028</v>
      </c>
      <c r="M2381">
        <v>2029</v>
      </c>
      <c r="N2381">
        <v>2030</v>
      </c>
      <c r="O2381">
        <v>2031</v>
      </c>
      <c r="P2381">
        <v>2032</v>
      </c>
      <c r="Q2381">
        <v>2033</v>
      </c>
      <c r="R2381">
        <v>2034</v>
      </c>
      <c r="S2381">
        <v>2035</v>
      </c>
      <c r="T2381">
        <v>2036</v>
      </c>
      <c r="U2381">
        <v>2037</v>
      </c>
      <c r="V2381">
        <v>2038</v>
      </c>
      <c r="W2381">
        <v>2039</v>
      </c>
      <c r="X2381">
        <v>2040</v>
      </c>
      <c r="Y2381">
        <v>2041</v>
      </c>
      <c r="Z2381">
        <v>2042</v>
      </c>
      <c r="AA2381">
        <v>2043</v>
      </c>
      <c r="AB2381">
        <v>2044</v>
      </c>
      <c r="AC2381">
        <v>2045</v>
      </c>
      <c r="AD2381">
        <v>2046</v>
      </c>
      <c r="AE2381">
        <v>2047</v>
      </c>
      <c r="AF2381">
        <v>2048</v>
      </c>
      <c r="AG2381">
        <v>2049</v>
      </c>
      <c r="AH2381">
        <v>2050</v>
      </c>
    </row>
    <row r="2383" spans="1:34" x14ac:dyDescent="0.25">
      <c r="A2383" t="s">
        <v>376</v>
      </c>
    </row>
    <row r="2384" spans="1:34" x14ac:dyDescent="0.25">
      <c r="A2384" t="s">
        <v>375</v>
      </c>
      <c r="C2384">
        <v>353.07</v>
      </c>
      <c r="D2384">
        <v>332.49299999999999</v>
      </c>
      <c r="E2384">
        <v>356.37799999999999</v>
      </c>
      <c r="F2384">
        <v>361.08499999999998</v>
      </c>
      <c r="G2384">
        <v>354.09500000000003</v>
      </c>
      <c r="H2384">
        <v>351.48500000000001</v>
      </c>
      <c r="I2384">
        <v>357.95</v>
      </c>
      <c r="J2384">
        <v>369.75700000000001</v>
      </c>
      <c r="K2384">
        <v>379.726</v>
      </c>
      <c r="L2384">
        <v>385.55900000000003</v>
      </c>
      <c r="M2384">
        <v>390.02499999999998</v>
      </c>
      <c r="N2384">
        <v>392.79300000000001</v>
      </c>
      <c r="O2384">
        <v>396.91500000000002</v>
      </c>
      <c r="P2384">
        <v>405.37</v>
      </c>
      <c r="Q2384">
        <v>412.59899999999999</v>
      </c>
      <c r="R2384">
        <v>418.59800000000001</v>
      </c>
      <c r="S2384">
        <v>426.64400000000001</v>
      </c>
      <c r="T2384">
        <v>435.44200000000001</v>
      </c>
      <c r="U2384">
        <v>445.06900000000002</v>
      </c>
      <c r="V2384">
        <v>454.90800000000002</v>
      </c>
      <c r="W2384">
        <v>462.154</v>
      </c>
      <c r="X2384">
        <v>469.06400000000002</v>
      </c>
      <c r="Y2384">
        <v>478.09399999999999</v>
      </c>
      <c r="Z2384">
        <v>485.714</v>
      </c>
      <c r="AA2384">
        <v>492.096</v>
      </c>
      <c r="AB2384">
        <v>496.24</v>
      </c>
      <c r="AC2384">
        <v>498.41</v>
      </c>
      <c r="AD2384">
        <v>500.96800000000002</v>
      </c>
      <c r="AE2384">
        <v>505.22800000000001</v>
      </c>
      <c r="AF2384">
        <v>507.26799999999997</v>
      </c>
      <c r="AG2384">
        <v>507.68599999999998</v>
      </c>
      <c r="AH2384">
        <v>514.91800000000001</v>
      </c>
    </row>
    <row r="2385" spans="1:34" x14ac:dyDescent="0.25">
      <c r="A2385" t="s">
        <v>374</v>
      </c>
      <c r="C2385">
        <v>1491.317</v>
      </c>
      <c r="D2385">
        <v>1414.951</v>
      </c>
      <c r="E2385">
        <v>1404.155</v>
      </c>
      <c r="F2385">
        <v>1434.971</v>
      </c>
      <c r="G2385">
        <v>1381.258</v>
      </c>
      <c r="H2385">
        <v>1333.37</v>
      </c>
      <c r="I2385">
        <v>1321.9670000000001</v>
      </c>
      <c r="J2385">
        <v>1336.4580000000001</v>
      </c>
      <c r="K2385">
        <v>1356.42</v>
      </c>
      <c r="L2385">
        <v>1368.588</v>
      </c>
      <c r="M2385">
        <v>1367.932</v>
      </c>
      <c r="N2385">
        <v>1361.1110000000001</v>
      </c>
      <c r="O2385">
        <v>1361.107</v>
      </c>
      <c r="P2385">
        <v>1369.7</v>
      </c>
      <c r="Q2385">
        <v>1391.1369999999999</v>
      </c>
      <c r="R2385">
        <v>1418.096</v>
      </c>
      <c r="S2385">
        <v>1444.221</v>
      </c>
      <c r="T2385">
        <v>1467.1320000000001</v>
      </c>
      <c r="U2385">
        <v>1485.473</v>
      </c>
      <c r="V2385">
        <v>1504.681</v>
      </c>
      <c r="W2385">
        <v>1522.0530000000001</v>
      </c>
      <c r="X2385">
        <v>1540.5989999999999</v>
      </c>
      <c r="Y2385">
        <v>1556.4580000000001</v>
      </c>
      <c r="Z2385">
        <v>1572.883</v>
      </c>
      <c r="AA2385">
        <v>1583.5340000000001</v>
      </c>
      <c r="AB2385">
        <v>1590.124</v>
      </c>
      <c r="AC2385">
        <v>1602.116</v>
      </c>
      <c r="AD2385">
        <v>1615.374</v>
      </c>
      <c r="AE2385">
        <v>1630.8140000000001</v>
      </c>
      <c r="AF2385">
        <v>1642.297</v>
      </c>
      <c r="AG2385">
        <v>1647.204</v>
      </c>
      <c r="AH2385">
        <v>1648.6510000000001</v>
      </c>
    </row>
    <row r="2387" spans="1:34" x14ac:dyDescent="0.25">
      <c r="A2387" t="s">
        <v>373</v>
      </c>
    </row>
    <row r="2388" spans="1:34" x14ac:dyDescent="0.25">
      <c r="A2388" t="s">
        <v>325</v>
      </c>
      <c r="C2388">
        <v>125.23399999999999</v>
      </c>
      <c r="D2388">
        <v>120.56100000000001</v>
      </c>
      <c r="E2388">
        <v>123.973</v>
      </c>
      <c r="F2388">
        <v>125.777</v>
      </c>
      <c r="G2388">
        <v>127.163</v>
      </c>
      <c r="H2388">
        <v>126.458</v>
      </c>
      <c r="I2388">
        <v>128.453</v>
      </c>
      <c r="J2388">
        <v>132.196</v>
      </c>
      <c r="K2388">
        <v>135.40799999999999</v>
      </c>
      <c r="L2388">
        <v>137.21100000000001</v>
      </c>
      <c r="M2388">
        <v>138.25200000000001</v>
      </c>
      <c r="N2388">
        <v>138.565</v>
      </c>
      <c r="O2388">
        <v>139.38399999999999</v>
      </c>
      <c r="P2388">
        <v>141.54499999999999</v>
      </c>
      <c r="Q2388">
        <v>143.26300000000001</v>
      </c>
      <c r="R2388">
        <v>145.03800000000001</v>
      </c>
      <c r="S2388">
        <v>147.53</v>
      </c>
      <c r="T2388">
        <v>149.90899999999999</v>
      </c>
      <c r="U2388">
        <v>152.37700000000001</v>
      </c>
      <c r="V2388">
        <v>154.85599999999999</v>
      </c>
      <c r="W2388">
        <v>156.50200000000001</v>
      </c>
      <c r="X2388">
        <v>158.232</v>
      </c>
      <c r="Y2388">
        <v>160.46899999999999</v>
      </c>
      <c r="Z2388">
        <v>162.477</v>
      </c>
      <c r="AA2388">
        <v>164.08500000000001</v>
      </c>
      <c r="AB2388">
        <v>165.00200000000001</v>
      </c>
      <c r="AC2388">
        <v>165.607</v>
      </c>
      <c r="AD2388">
        <v>166.577</v>
      </c>
      <c r="AE2388">
        <v>167.852</v>
      </c>
      <c r="AF2388">
        <v>168.40799999999999</v>
      </c>
      <c r="AG2388">
        <v>168.51499999999999</v>
      </c>
      <c r="AH2388">
        <v>170.36699999999999</v>
      </c>
    </row>
    <row r="2389" spans="1:34" x14ac:dyDescent="0.25">
      <c r="A2389" t="s">
        <v>370</v>
      </c>
      <c r="C2389">
        <v>98.135999999999996</v>
      </c>
      <c r="D2389">
        <v>93.921000000000006</v>
      </c>
      <c r="E2389">
        <v>93.507000000000005</v>
      </c>
      <c r="F2389">
        <v>92.787000000000006</v>
      </c>
      <c r="G2389">
        <v>90.048000000000002</v>
      </c>
      <c r="H2389">
        <v>91.094999999999999</v>
      </c>
      <c r="I2389">
        <v>93.495000000000005</v>
      </c>
      <c r="J2389">
        <v>97.236999999999995</v>
      </c>
      <c r="K2389">
        <v>100.142</v>
      </c>
      <c r="L2389">
        <v>101.535</v>
      </c>
      <c r="M2389">
        <v>102.057</v>
      </c>
      <c r="N2389">
        <v>101.982</v>
      </c>
      <c r="O2389">
        <v>102.19799999999999</v>
      </c>
      <c r="P2389">
        <v>103.438</v>
      </c>
      <c r="Q2389">
        <v>104.53700000000001</v>
      </c>
      <c r="R2389">
        <v>105.657</v>
      </c>
      <c r="S2389">
        <v>107.312</v>
      </c>
      <c r="T2389">
        <v>109.40300000000001</v>
      </c>
      <c r="U2389">
        <v>111.51900000000001</v>
      </c>
      <c r="V2389">
        <v>113.464</v>
      </c>
      <c r="W2389">
        <v>115.41500000000001</v>
      </c>
      <c r="X2389">
        <v>116.742</v>
      </c>
      <c r="Y2389">
        <v>118.60899999999999</v>
      </c>
      <c r="Z2389">
        <v>120.486</v>
      </c>
      <c r="AA2389">
        <v>122.199</v>
      </c>
      <c r="AB2389">
        <v>123.407</v>
      </c>
      <c r="AC2389">
        <v>124.08</v>
      </c>
      <c r="AD2389">
        <v>124.381</v>
      </c>
      <c r="AE2389">
        <v>125.688</v>
      </c>
      <c r="AF2389">
        <v>126.492</v>
      </c>
      <c r="AG2389">
        <v>126.914</v>
      </c>
      <c r="AH2389">
        <v>128.53700000000001</v>
      </c>
    </row>
    <row r="2390" spans="1:34" x14ac:dyDescent="0.25">
      <c r="A2390" t="s">
        <v>334</v>
      </c>
      <c r="C2390">
        <v>11.231</v>
      </c>
      <c r="D2390">
        <v>10.522</v>
      </c>
      <c r="E2390">
        <v>10.507999999999999</v>
      </c>
      <c r="F2390">
        <v>9.7919999999999998</v>
      </c>
      <c r="G2390">
        <v>9.7780000000000005</v>
      </c>
      <c r="H2390">
        <v>9.9879999999999995</v>
      </c>
      <c r="I2390">
        <v>9.9670000000000005</v>
      </c>
      <c r="J2390">
        <v>9.9450000000000003</v>
      </c>
      <c r="K2390">
        <v>9.8680000000000003</v>
      </c>
      <c r="L2390">
        <v>9.7420000000000009</v>
      </c>
      <c r="M2390">
        <v>9.5969999999999995</v>
      </c>
      <c r="N2390">
        <v>9.4450000000000003</v>
      </c>
      <c r="O2390">
        <v>9.2840000000000007</v>
      </c>
      <c r="P2390">
        <v>9.1300000000000008</v>
      </c>
      <c r="Q2390">
        <v>9</v>
      </c>
      <c r="R2390">
        <v>8.8640000000000008</v>
      </c>
      <c r="S2390">
        <v>8.73</v>
      </c>
      <c r="T2390">
        <v>8.6560000000000006</v>
      </c>
      <c r="U2390">
        <v>8.5760000000000005</v>
      </c>
      <c r="V2390">
        <v>8.4700000000000006</v>
      </c>
      <c r="W2390">
        <v>8.4359999999999999</v>
      </c>
      <c r="X2390">
        <v>8.3239999999999998</v>
      </c>
      <c r="Y2390">
        <v>8.2279999999999998</v>
      </c>
      <c r="Z2390">
        <v>8.1530000000000005</v>
      </c>
      <c r="AA2390">
        <v>8.0920000000000005</v>
      </c>
      <c r="AB2390">
        <v>8.0310000000000006</v>
      </c>
      <c r="AC2390">
        <v>7.944</v>
      </c>
      <c r="AD2390">
        <v>7.7389999999999999</v>
      </c>
      <c r="AE2390">
        <v>7.6689999999999996</v>
      </c>
      <c r="AF2390">
        <v>7.601</v>
      </c>
      <c r="AG2390">
        <v>7.5339999999999998</v>
      </c>
      <c r="AH2390">
        <v>7.4489999999999998</v>
      </c>
    </row>
    <row r="2391" spans="1:34" x14ac:dyDescent="0.25">
      <c r="A2391" t="s">
        <v>372</v>
      </c>
      <c r="C2391">
        <v>109.366</v>
      </c>
      <c r="D2391">
        <v>104.443</v>
      </c>
      <c r="E2391">
        <v>104.015</v>
      </c>
      <c r="F2391">
        <v>102.578</v>
      </c>
      <c r="G2391">
        <v>99.825999999999993</v>
      </c>
      <c r="H2391">
        <v>101.083</v>
      </c>
      <c r="I2391">
        <v>103.462</v>
      </c>
      <c r="J2391">
        <v>107.18300000000001</v>
      </c>
      <c r="K2391">
        <v>110.01</v>
      </c>
      <c r="L2391">
        <v>111.277</v>
      </c>
      <c r="M2391">
        <v>111.65300000000001</v>
      </c>
      <c r="N2391">
        <v>111.42700000000001</v>
      </c>
      <c r="O2391">
        <v>111.482</v>
      </c>
      <c r="P2391">
        <v>112.568</v>
      </c>
      <c r="Q2391">
        <v>113.538</v>
      </c>
      <c r="R2391">
        <v>114.52200000000001</v>
      </c>
      <c r="S2391">
        <v>116.041</v>
      </c>
      <c r="T2391">
        <v>118.06</v>
      </c>
      <c r="U2391">
        <v>120.095</v>
      </c>
      <c r="V2391">
        <v>121.934</v>
      </c>
      <c r="W2391">
        <v>123.851</v>
      </c>
      <c r="X2391">
        <v>125.065</v>
      </c>
      <c r="Y2391">
        <v>126.836</v>
      </c>
      <c r="Z2391">
        <v>128.63900000000001</v>
      </c>
      <c r="AA2391">
        <v>130.291</v>
      </c>
      <c r="AB2391">
        <v>131.43799999999999</v>
      </c>
      <c r="AC2391">
        <v>132.024</v>
      </c>
      <c r="AD2391">
        <v>132.119</v>
      </c>
      <c r="AE2391">
        <v>133.357</v>
      </c>
      <c r="AF2391">
        <v>134.09200000000001</v>
      </c>
      <c r="AG2391">
        <v>134.447</v>
      </c>
      <c r="AH2391">
        <v>135.98599999999999</v>
      </c>
    </row>
    <row r="2392" spans="1:34" x14ac:dyDescent="0.25">
      <c r="A2392" t="s">
        <v>333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</row>
    <row r="2393" spans="1:34" x14ac:dyDescent="0.25">
      <c r="A2393" t="s">
        <v>384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25">
      <c r="A2394" t="s">
        <v>332</v>
      </c>
      <c r="C2394">
        <v>1E-3</v>
      </c>
      <c r="D2394">
        <v>4.0000000000000001E-3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</row>
    <row r="2395" spans="1:34" x14ac:dyDescent="0.25">
      <c r="A2395" t="s">
        <v>331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x14ac:dyDescent="0.25">
      <c r="A2396" t="s">
        <v>330</v>
      </c>
      <c r="C2396">
        <v>0.97799999999999998</v>
      </c>
      <c r="D2396">
        <v>0.83699999999999997</v>
      </c>
      <c r="E2396">
        <v>0.82799999999999996</v>
      </c>
      <c r="F2396">
        <v>0.45200000000000001</v>
      </c>
      <c r="G2396">
        <v>0.47799999999999998</v>
      </c>
      <c r="H2396">
        <v>1.7090000000000001</v>
      </c>
      <c r="I2396">
        <v>1.8169999999999999</v>
      </c>
      <c r="J2396">
        <v>1.9119999999999999</v>
      </c>
      <c r="K2396">
        <v>1.984</v>
      </c>
      <c r="L2396">
        <v>2.0139999999999998</v>
      </c>
      <c r="M2396">
        <v>2.0139999999999998</v>
      </c>
      <c r="N2396">
        <v>1.992</v>
      </c>
      <c r="O2396">
        <v>1.974</v>
      </c>
      <c r="P2396">
        <v>1.9650000000000001</v>
      </c>
      <c r="Q2396">
        <v>1.964</v>
      </c>
      <c r="R2396">
        <v>1.9730000000000001</v>
      </c>
      <c r="S2396">
        <v>1.996</v>
      </c>
      <c r="T2396">
        <v>2.0230000000000001</v>
      </c>
      <c r="U2396">
        <v>2.0459999999999998</v>
      </c>
      <c r="V2396">
        <v>2.0609999999999999</v>
      </c>
      <c r="W2396">
        <v>2.0910000000000002</v>
      </c>
      <c r="X2396">
        <v>2.1030000000000002</v>
      </c>
      <c r="Y2396">
        <v>2.121</v>
      </c>
      <c r="Z2396">
        <v>2.1440000000000001</v>
      </c>
      <c r="AA2396">
        <v>2.1669999999999998</v>
      </c>
      <c r="AB2396">
        <v>2.1859999999999999</v>
      </c>
      <c r="AC2396">
        <v>2.2000000000000002</v>
      </c>
      <c r="AD2396">
        <v>2.2189999999999999</v>
      </c>
      <c r="AE2396">
        <v>2.2410000000000001</v>
      </c>
      <c r="AF2396">
        <v>2.2509999999999999</v>
      </c>
      <c r="AG2396">
        <v>2.2599999999999998</v>
      </c>
      <c r="AH2396">
        <v>2.2799999999999998</v>
      </c>
    </row>
    <row r="2397" spans="1:34" x14ac:dyDescent="0.25">
      <c r="A2397" t="s">
        <v>369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25">
      <c r="A2398" t="s">
        <v>329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25">
      <c r="A2399" t="s">
        <v>286</v>
      </c>
      <c r="C2399">
        <v>235.57900000000001</v>
      </c>
      <c r="D2399">
        <v>225.845</v>
      </c>
      <c r="E2399">
        <v>228.815</v>
      </c>
      <c r="F2399">
        <v>228.80799999999999</v>
      </c>
      <c r="G2399">
        <v>227.46700000000001</v>
      </c>
      <c r="H2399">
        <v>229.25</v>
      </c>
      <c r="I2399">
        <v>233.733</v>
      </c>
      <c r="J2399">
        <v>241.291</v>
      </c>
      <c r="K2399">
        <v>247.40299999999999</v>
      </c>
      <c r="L2399">
        <v>250.50299999999999</v>
      </c>
      <c r="M2399">
        <v>251.91900000000001</v>
      </c>
      <c r="N2399">
        <v>251.98400000000001</v>
      </c>
      <c r="O2399">
        <v>252.84</v>
      </c>
      <c r="P2399">
        <v>256.07799999999997</v>
      </c>
      <c r="Q2399">
        <v>258.76499999999999</v>
      </c>
      <c r="R2399">
        <v>261.53199999999998</v>
      </c>
      <c r="S2399">
        <v>265.56700000000001</v>
      </c>
      <c r="T2399">
        <v>269.99099999999999</v>
      </c>
      <c r="U2399">
        <v>274.51900000000001</v>
      </c>
      <c r="V2399">
        <v>278.851</v>
      </c>
      <c r="W2399">
        <v>282.44400000000002</v>
      </c>
      <c r="X2399">
        <v>285.39999999999998</v>
      </c>
      <c r="Y2399">
        <v>289.42599999999999</v>
      </c>
      <c r="Z2399">
        <v>293.26100000000002</v>
      </c>
      <c r="AA2399">
        <v>296.54300000000001</v>
      </c>
      <c r="AB2399">
        <v>298.62599999999998</v>
      </c>
      <c r="AC2399">
        <v>299.83100000000002</v>
      </c>
      <c r="AD2399">
        <v>300.91500000000002</v>
      </c>
      <c r="AE2399">
        <v>303.45</v>
      </c>
      <c r="AF2399">
        <v>304.75200000000001</v>
      </c>
      <c r="AG2399">
        <v>305.22199999999998</v>
      </c>
      <c r="AH2399">
        <v>308.63200000000001</v>
      </c>
    </row>
    <row r="2401" spans="1:34" x14ac:dyDescent="0.25">
      <c r="A2401" t="s">
        <v>371</v>
      </c>
    </row>
    <row r="2402" spans="1:34" x14ac:dyDescent="0.25">
      <c r="A2402" t="s">
        <v>325</v>
      </c>
      <c r="C2402">
        <v>0.35499999999999998</v>
      </c>
      <c r="D2402">
        <v>0.36299999999999999</v>
      </c>
      <c r="E2402">
        <v>0.34799999999999998</v>
      </c>
      <c r="F2402">
        <v>0.34799999999999998</v>
      </c>
      <c r="G2402">
        <v>0.35899999999999999</v>
      </c>
      <c r="H2402">
        <v>0.36</v>
      </c>
      <c r="I2402">
        <v>0.35899999999999999</v>
      </c>
      <c r="J2402">
        <v>0.35799999999999998</v>
      </c>
      <c r="K2402">
        <v>0.35699999999999998</v>
      </c>
      <c r="L2402">
        <v>0.35599999999999998</v>
      </c>
      <c r="M2402">
        <v>0.35399999999999998</v>
      </c>
      <c r="N2402">
        <v>0.35299999999999998</v>
      </c>
      <c r="O2402">
        <v>0.35099999999999998</v>
      </c>
      <c r="P2402">
        <v>0.34899999999999998</v>
      </c>
      <c r="Q2402">
        <v>0.34699999999999998</v>
      </c>
      <c r="R2402">
        <v>0.34599999999999997</v>
      </c>
      <c r="S2402">
        <v>0.34599999999999997</v>
      </c>
      <c r="T2402">
        <v>0.34399999999999997</v>
      </c>
      <c r="U2402">
        <v>0.34200000000000003</v>
      </c>
      <c r="V2402">
        <v>0.34</v>
      </c>
      <c r="W2402">
        <v>0.33900000000000002</v>
      </c>
      <c r="X2402">
        <v>0.33700000000000002</v>
      </c>
      <c r="Y2402">
        <v>0.33600000000000002</v>
      </c>
      <c r="Z2402">
        <v>0.33500000000000002</v>
      </c>
      <c r="AA2402">
        <v>0.33300000000000002</v>
      </c>
      <c r="AB2402">
        <v>0.33300000000000002</v>
      </c>
      <c r="AC2402">
        <v>0.33200000000000002</v>
      </c>
      <c r="AD2402">
        <v>0.33300000000000002</v>
      </c>
      <c r="AE2402">
        <v>0.33200000000000002</v>
      </c>
      <c r="AF2402">
        <v>0.33200000000000002</v>
      </c>
      <c r="AG2402">
        <v>0.33200000000000002</v>
      </c>
      <c r="AH2402">
        <v>0.33100000000000002</v>
      </c>
    </row>
    <row r="2403" spans="1:34" x14ac:dyDescent="0.25">
      <c r="A2403" t="s">
        <v>370</v>
      </c>
      <c r="C2403">
        <v>0.27800000000000002</v>
      </c>
      <c r="D2403">
        <v>0.28199999999999997</v>
      </c>
      <c r="E2403">
        <v>0.26200000000000001</v>
      </c>
      <c r="F2403">
        <v>0.25700000000000001</v>
      </c>
      <c r="G2403">
        <v>0.254</v>
      </c>
      <c r="H2403">
        <v>0.25900000000000001</v>
      </c>
      <c r="I2403">
        <v>0.26100000000000001</v>
      </c>
      <c r="J2403">
        <v>0.26300000000000001</v>
      </c>
      <c r="K2403">
        <v>0.26400000000000001</v>
      </c>
      <c r="L2403">
        <v>0.26300000000000001</v>
      </c>
      <c r="M2403">
        <v>0.26200000000000001</v>
      </c>
      <c r="N2403">
        <v>0.26</v>
      </c>
      <c r="O2403">
        <v>0.25700000000000001</v>
      </c>
      <c r="P2403">
        <v>0.255</v>
      </c>
      <c r="Q2403">
        <v>0.253</v>
      </c>
      <c r="R2403">
        <v>0.252</v>
      </c>
      <c r="S2403">
        <v>0.252</v>
      </c>
      <c r="T2403">
        <v>0.251</v>
      </c>
      <c r="U2403">
        <v>0.251</v>
      </c>
      <c r="V2403">
        <v>0.249</v>
      </c>
      <c r="W2403">
        <v>0.25</v>
      </c>
      <c r="X2403">
        <v>0.249</v>
      </c>
      <c r="Y2403">
        <v>0.248</v>
      </c>
      <c r="Z2403">
        <v>0.248</v>
      </c>
      <c r="AA2403">
        <v>0.248</v>
      </c>
      <c r="AB2403">
        <v>0.249</v>
      </c>
      <c r="AC2403">
        <v>0.249</v>
      </c>
      <c r="AD2403">
        <v>0.248</v>
      </c>
      <c r="AE2403">
        <v>0.249</v>
      </c>
      <c r="AF2403">
        <v>0.249</v>
      </c>
      <c r="AG2403">
        <v>0.25</v>
      </c>
      <c r="AH2403">
        <v>0.25</v>
      </c>
    </row>
    <row r="2404" spans="1:34" x14ac:dyDescent="0.25">
      <c r="A2404" t="s">
        <v>334</v>
      </c>
      <c r="C2404">
        <v>3.2000000000000001E-2</v>
      </c>
      <c r="D2404">
        <v>3.2000000000000001E-2</v>
      </c>
      <c r="E2404">
        <v>2.9000000000000001E-2</v>
      </c>
      <c r="F2404">
        <v>2.7E-2</v>
      </c>
      <c r="G2404">
        <v>2.8000000000000001E-2</v>
      </c>
      <c r="H2404">
        <v>2.8000000000000001E-2</v>
      </c>
      <c r="I2404">
        <v>2.8000000000000001E-2</v>
      </c>
      <c r="J2404">
        <v>2.7E-2</v>
      </c>
      <c r="K2404">
        <v>2.5999999999999999E-2</v>
      </c>
      <c r="L2404">
        <v>2.5000000000000001E-2</v>
      </c>
      <c r="M2404">
        <v>2.5000000000000001E-2</v>
      </c>
      <c r="N2404">
        <v>2.4E-2</v>
      </c>
      <c r="O2404">
        <v>2.3E-2</v>
      </c>
      <c r="P2404">
        <v>2.3E-2</v>
      </c>
      <c r="Q2404">
        <v>2.1999999999999999E-2</v>
      </c>
      <c r="R2404">
        <v>2.1000000000000001E-2</v>
      </c>
      <c r="S2404">
        <v>0.02</v>
      </c>
      <c r="T2404">
        <v>0.02</v>
      </c>
      <c r="U2404">
        <v>1.9E-2</v>
      </c>
      <c r="V2404">
        <v>1.9E-2</v>
      </c>
      <c r="W2404">
        <v>1.7999999999999999E-2</v>
      </c>
      <c r="X2404">
        <v>1.7999999999999999E-2</v>
      </c>
      <c r="Y2404">
        <v>1.7000000000000001E-2</v>
      </c>
      <c r="Z2404">
        <v>1.7000000000000001E-2</v>
      </c>
      <c r="AA2404">
        <v>1.6E-2</v>
      </c>
      <c r="AB2404">
        <v>1.6E-2</v>
      </c>
      <c r="AC2404">
        <v>1.6E-2</v>
      </c>
      <c r="AD2404">
        <v>1.4999999999999999E-2</v>
      </c>
      <c r="AE2404">
        <v>1.4999999999999999E-2</v>
      </c>
      <c r="AF2404">
        <v>1.4999999999999999E-2</v>
      </c>
      <c r="AG2404">
        <v>1.4999999999999999E-2</v>
      </c>
      <c r="AH2404">
        <v>1.4E-2</v>
      </c>
    </row>
    <row r="2405" spans="1:34" x14ac:dyDescent="0.25">
      <c r="A2405" t="s">
        <v>333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</row>
    <row r="2406" spans="1:34" x14ac:dyDescent="0.25">
      <c r="A2406" t="s">
        <v>384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</row>
    <row r="2407" spans="1:34" x14ac:dyDescent="0.25">
      <c r="A2407" t="s">
        <v>332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</row>
    <row r="2408" spans="1:34" x14ac:dyDescent="0.25">
      <c r="A2408" t="s">
        <v>331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</row>
    <row r="2409" spans="1:34" x14ac:dyDescent="0.25">
      <c r="A2409" t="s">
        <v>330</v>
      </c>
      <c r="C2409">
        <v>3.0000000000000001E-3</v>
      </c>
      <c r="D2409">
        <v>3.0000000000000001E-3</v>
      </c>
      <c r="E2409">
        <v>2E-3</v>
      </c>
      <c r="F2409">
        <v>1E-3</v>
      </c>
      <c r="G2409">
        <v>1E-3</v>
      </c>
      <c r="H2409">
        <v>5.0000000000000001E-3</v>
      </c>
      <c r="I2409">
        <v>5.0000000000000001E-3</v>
      </c>
      <c r="J2409">
        <v>5.0000000000000001E-3</v>
      </c>
      <c r="K2409">
        <v>5.0000000000000001E-3</v>
      </c>
      <c r="L2409">
        <v>5.0000000000000001E-3</v>
      </c>
      <c r="M2409">
        <v>5.0000000000000001E-3</v>
      </c>
      <c r="N2409">
        <v>5.0000000000000001E-3</v>
      </c>
      <c r="O2409">
        <v>5.0000000000000001E-3</v>
      </c>
      <c r="P2409">
        <v>5.0000000000000001E-3</v>
      </c>
      <c r="Q2409">
        <v>5.0000000000000001E-3</v>
      </c>
      <c r="R2409">
        <v>5.0000000000000001E-3</v>
      </c>
      <c r="S2409">
        <v>5.0000000000000001E-3</v>
      </c>
      <c r="T2409">
        <v>5.0000000000000001E-3</v>
      </c>
      <c r="U2409">
        <v>5.0000000000000001E-3</v>
      </c>
      <c r="V2409">
        <v>5.0000000000000001E-3</v>
      </c>
      <c r="W2409">
        <v>5.0000000000000001E-3</v>
      </c>
      <c r="X2409">
        <v>4.0000000000000001E-3</v>
      </c>
      <c r="Y2409">
        <v>4.0000000000000001E-3</v>
      </c>
      <c r="Z2409">
        <v>4.0000000000000001E-3</v>
      </c>
      <c r="AA2409">
        <v>4.0000000000000001E-3</v>
      </c>
      <c r="AB2409">
        <v>4.0000000000000001E-3</v>
      </c>
      <c r="AC2409">
        <v>4.0000000000000001E-3</v>
      </c>
      <c r="AD2409">
        <v>4.0000000000000001E-3</v>
      </c>
      <c r="AE2409">
        <v>4.0000000000000001E-3</v>
      </c>
      <c r="AF2409">
        <v>4.0000000000000001E-3</v>
      </c>
      <c r="AG2409">
        <v>4.0000000000000001E-3</v>
      </c>
      <c r="AH2409">
        <v>4.0000000000000001E-3</v>
      </c>
    </row>
    <row r="2410" spans="1:34" x14ac:dyDescent="0.25">
      <c r="A2410" t="s">
        <v>369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</row>
    <row r="2411" spans="1:34" x14ac:dyDescent="0.25">
      <c r="A2411" t="s">
        <v>329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</row>
    <row r="2413" spans="1:34" x14ac:dyDescent="0.25">
      <c r="A2413" t="s">
        <v>368</v>
      </c>
    </row>
    <row r="2415" spans="1:34" x14ac:dyDescent="0.25">
      <c r="A2415" t="s">
        <v>367</v>
      </c>
    </row>
    <row r="2416" spans="1:34" x14ac:dyDescent="0.25">
      <c r="A2416" t="s">
        <v>366</v>
      </c>
      <c r="C2416">
        <v>14.42</v>
      </c>
      <c r="D2416">
        <v>13.805999999999999</v>
      </c>
      <c r="E2416">
        <v>13.429</v>
      </c>
      <c r="F2416">
        <v>13.237</v>
      </c>
      <c r="G2416">
        <v>13.308999999999999</v>
      </c>
      <c r="H2416">
        <v>13.406000000000001</v>
      </c>
      <c r="I2416">
        <v>13.754</v>
      </c>
      <c r="J2416">
        <v>14.273</v>
      </c>
      <c r="K2416">
        <v>14.739000000000001</v>
      </c>
      <c r="L2416">
        <v>15.029</v>
      </c>
      <c r="M2416">
        <v>15.146000000000001</v>
      </c>
      <c r="N2416">
        <v>15.132999999999999</v>
      </c>
      <c r="O2416">
        <v>15.175000000000001</v>
      </c>
      <c r="P2416">
        <v>15.339</v>
      </c>
      <c r="Q2416">
        <v>15.448</v>
      </c>
      <c r="R2416">
        <v>15.682</v>
      </c>
      <c r="S2416">
        <v>15.997999999999999</v>
      </c>
      <c r="T2416">
        <v>16.231999999999999</v>
      </c>
      <c r="U2416">
        <v>16.428999999999998</v>
      </c>
      <c r="V2416">
        <v>16.599</v>
      </c>
      <c r="W2416">
        <v>16.721</v>
      </c>
      <c r="X2416">
        <v>16.873000000000001</v>
      </c>
      <c r="Y2416">
        <v>17.045000000000002</v>
      </c>
      <c r="Z2416">
        <v>17.262</v>
      </c>
      <c r="AA2416">
        <v>17.442</v>
      </c>
      <c r="AB2416">
        <v>17.552</v>
      </c>
      <c r="AC2416">
        <v>17.7</v>
      </c>
      <c r="AD2416">
        <v>17.899999999999999</v>
      </c>
      <c r="AE2416">
        <v>18.134</v>
      </c>
      <c r="AF2416">
        <v>18.283999999999999</v>
      </c>
      <c r="AG2416">
        <v>18.390999999999998</v>
      </c>
      <c r="AH2416">
        <v>18.596</v>
      </c>
    </row>
    <row r="2417" spans="1:34" x14ac:dyDescent="0.25">
      <c r="A2417" t="s">
        <v>365</v>
      </c>
      <c r="C2417">
        <v>18.858000000000001</v>
      </c>
      <c r="D2417">
        <v>18.055</v>
      </c>
      <c r="E2417">
        <v>17.562000000000001</v>
      </c>
      <c r="F2417">
        <v>17.311</v>
      </c>
      <c r="G2417">
        <v>17.405000000000001</v>
      </c>
      <c r="H2417">
        <v>17.532</v>
      </c>
      <c r="I2417">
        <v>17.988</v>
      </c>
      <c r="J2417">
        <v>18.666</v>
      </c>
      <c r="K2417">
        <v>19.274999999999999</v>
      </c>
      <c r="L2417">
        <v>19.655000000000001</v>
      </c>
      <c r="M2417">
        <v>19.808</v>
      </c>
      <c r="N2417">
        <v>19.791</v>
      </c>
      <c r="O2417">
        <v>19.846</v>
      </c>
      <c r="P2417">
        <v>20.059999999999999</v>
      </c>
      <c r="Q2417">
        <v>20.202999999999999</v>
      </c>
      <c r="R2417">
        <v>20.509</v>
      </c>
      <c r="S2417">
        <v>20.922000000000001</v>
      </c>
      <c r="T2417">
        <v>21.228000000000002</v>
      </c>
      <c r="U2417">
        <v>21.484999999999999</v>
      </c>
      <c r="V2417">
        <v>21.707000000000001</v>
      </c>
      <c r="W2417">
        <v>21.867999999999999</v>
      </c>
      <c r="X2417">
        <v>22.065999999999999</v>
      </c>
      <c r="Y2417">
        <v>22.292000000000002</v>
      </c>
      <c r="Z2417">
        <v>22.574999999999999</v>
      </c>
      <c r="AA2417">
        <v>22.81</v>
      </c>
      <c r="AB2417">
        <v>22.954000000000001</v>
      </c>
      <c r="AC2417">
        <v>23.148</v>
      </c>
      <c r="AD2417">
        <v>23.408999999999999</v>
      </c>
      <c r="AE2417">
        <v>23.716000000000001</v>
      </c>
      <c r="AF2417">
        <v>23.911999999999999</v>
      </c>
      <c r="AG2417">
        <v>24.050999999999998</v>
      </c>
      <c r="AH2417">
        <v>24.32</v>
      </c>
    </row>
    <row r="2418" spans="1:34" x14ac:dyDescent="0.25">
      <c r="A2418" t="s">
        <v>364</v>
      </c>
      <c r="C2418">
        <v>31.983000000000001</v>
      </c>
      <c r="D2418">
        <v>32.866</v>
      </c>
      <c r="E2418">
        <v>26.27</v>
      </c>
      <c r="F2418">
        <v>23.202000000000002</v>
      </c>
      <c r="G2418">
        <v>23.568999999999999</v>
      </c>
      <c r="H2418">
        <v>25.248000000000001</v>
      </c>
      <c r="I2418">
        <v>26.655000000000001</v>
      </c>
      <c r="J2418">
        <v>28.407</v>
      </c>
      <c r="K2418">
        <v>29.69</v>
      </c>
      <c r="L2418">
        <v>30.234000000000002</v>
      </c>
      <c r="M2418">
        <v>30.178999999999998</v>
      </c>
      <c r="N2418">
        <v>29.826000000000001</v>
      </c>
      <c r="O2418">
        <v>29.472999999999999</v>
      </c>
      <c r="P2418">
        <v>29.347000000000001</v>
      </c>
      <c r="Q2418">
        <v>29.25</v>
      </c>
      <c r="R2418">
        <v>29.335000000000001</v>
      </c>
      <c r="S2418">
        <v>29.527999999999999</v>
      </c>
      <c r="T2418">
        <v>29.998000000000001</v>
      </c>
      <c r="U2418">
        <v>30.344000000000001</v>
      </c>
      <c r="V2418">
        <v>30.460999999999999</v>
      </c>
      <c r="W2418">
        <v>31.048999999999999</v>
      </c>
      <c r="X2418">
        <v>31.091999999999999</v>
      </c>
      <c r="Y2418">
        <v>31.286000000000001</v>
      </c>
      <c r="Z2418">
        <v>31.722999999999999</v>
      </c>
      <c r="AA2418">
        <v>32.209000000000003</v>
      </c>
      <c r="AB2418">
        <v>32.588999999999999</v>
      </c>
      <c r="AC2418">
        <v>32.792999999999999</v>
      </c>
      <c r="AD2418">
        <v>32.585999999999999</v>
      </c>
      <c r="AE2418">
        <v>33.037999999999997</v>
      </c>
      <c r="AF2418">
        <v>33.384999999999998</v>
      </c>
      <c r="AG2418">
        <v>33.643999999999998</v>
      </c>
      <c r="AH2418">
        <v>33.89</v>
      </c>
    </row>
    <row r="2419" spans="1:34" x14ac:dyDescent="0.25">
      <c r="A2419" t="s">
        <v>363</v>
      </c>
      <c r="C2419">
        <v>0.63</v>
      </c>
      <c r="D2419">
        <v>0.59599999999999997</v>
      </c>
      <c r="E2419">
        <v>0.60599999999999998</v>
      </c>
      <c r="F2419">
        <v>0.61699999999999999</v>
      </c>
      <c r="G2419">
        <v>0.59699999999999998</v>
      </c>
      <c r="H2419">
        <v>0.58199999999999996</v>
      </c>
      <c r="I2419">
        <v>0.58199999999999996</v>
      </c>
      <c r="J2419">
        <v>0.59299999999999997</v>
      </c>
      <c r="K2419">
        <v>0.60399999999999998</v>
      </c>
      <c r="L2419">
        <v>0.61099999999999999</v>
      </c>
      <c r="M2419">
        <v>0.61299999999999999</v>
      </c>
      <c r="N2419">
        <v>0.61299999999999999</v>
      </c>
      <c r="O2419">
        <v>0.61499999999999999</v>
      </c>
      <c r="P2419">
        <v>0.622</v>
      </c>
      <c r="Q2419">
        <v>0.63300000000000001</v>
      </c>
      <c r="R2419">
        <v>0.64400000000000002</v>
      </c>
      <c r="S2419">
        <v>0.65600000000000003</v>
      </c>
      <c r="T2419">
        <v>0.66800000000000004</v>
      </c>
      <c r="U2419">
        <v>0.67900000000000005</v>
      </c>
      <c r="V2419">
        <v>0.69099999999999995</v>
      </c>
      <c r="W2419">
        <v>0.7</v>
      </c>
      <c r="X2419">
        <v>0.71</v>
      </c>
      <c r="Y2419">
        <v>0.72</v>
      </c>
      <c r="Z2419">
        <v>0.72899999999999998</v>
      </c>
      <c r="AA2419">
        <v>0.73599999999999999</v>
      </c>
      <c r="AB2419">
        <v>0.74099999999999999</v>
      </c>
      <c r="AC2419">
        <v>0.746</v>
      </c>
      <c r="AD2419">
        <v>0.752</v>
      </c>
      <c r="AE2419">
        <v>0.75900000000000001</v>
      </c>
      <c r="AF2419">
        <v>0.76400000000000001</v>
      </c>
      <c r="AG2419">
        <v>0.76600000000000001</v>
      </c>
      <c r="AH2419">
        <v>0.77100000000000002</v>
      </c>
    </row>
    <row r="2420" spans="1:34" x14ac:dyDescent="0.25">
      <c r="A2420" t="s">
        <v>362</v>
      </c>
      <c r="C2420">
        <v>3.3279999999999998</v>
      </c>
      <c r="D2420">
        <v>3.1859999999999999</v>
      </c>
      <c r="E2420">
        <v>3.0990000000000002</v>
      </c>
      <c r="F2420">
        <v>3.0550000000000002</v>
      </c>
      <c r="G2420">
        <v>3.0710000000000002</v>
      </c>
      <c r="H2420">
        <v>3.0939999999999999</v>
      </c>
      <c r="I2420">
        <v>3.1739999999999999</v>
      </c>
      <c r="J2420">
        <v>3.294</v>
      </c>
      <c r="K2420">
        <v>3.4009999999999998</v>
      </c>
      <c r="L2420">
        <v>3.4689999999999999</v>
      </c>
      <c r="M2420">
        <v>3.496</v>
      </c>
      <c r="N2420">
        <v>3.4929999999999999</v>
      </c>
      <c r="O2420">
        <v>3.5019999999999998</v>
      </c>
      <c r="P2420">
        <v>3.54</v>
      </c>
      <c r="Q2420">
        <v>3.5649999999999999</v>
      </c>
      <c r="R2420">
        <v>3.6190000000000002</v>
      </c>
      <c r="S2420">
        <v>3.6920000000000002</v>
      </c>
      <c r="T2420">
        <v>3.746</v>
      </c>
      <c r="U2420">
        <v>3.7919999999999998</v>
      </c>
      <c r="V2420">
        <v>3.831</v>
      </c>
      <c r="W2420">
        <v>3.859</v>
      </c>
      <c r="X2420">
        <v>3.8940000000000001</v>
      </c>
      <c r="Y2420">
        <v>3.9340000000000002</v>
      </c>
      <c r="Z2420">
        <v>3.984</v>
      </c>
      <c r="AA2420">
        <v>4.0250000000000004</v>
      </c>
      <c r="AB2420">
        <v>4.0510000000000002</v>
      </c>
      <c r="AC2420">
        <v>4.085</v>
      </c>
      <c r="AD2420">
        <v>4.1310000000000002</v>
      </c>
      <c r="AE2420">
        <v>4.1849999999999996</v>
      </c>
      <c r="AF2420">
        <v>4.22</v>
      </c>
      <c r="AG2420">
        <v>4.2439999999999998</v>
      </c>
      <c r="AH2420">
        <v>4.2919999999999998</v>
      </c>
    </row>
    <row r="2421" spans="1:34" x14ac:dyDescent="0.25">
      <c r="A2421" t="s">
        <v>361</v>
      </c>
      <c r="C2421">
        <v>2.0640000000000001</v>
      </c>
      <c r="D2421">
        <v>2.12</v>
      </c>
      <c r="E2421">
        <v>1.6950000000000001</v>
      </c>
      <c r="F2421">
        <v>1.4970000000000001</v>
      </c>
      <c r="G2421">
        <v>1.5209999999999999</v>
      </c>
      <c r="H2421">
        <v>1.629</v>
      </c>
      <c r="I2421">
        <v>1.72</v>
      </c>
      <c r="J2421">
        <v>1.833</v>
      </c>
      <c r="K2421">
        <v>1.9159999999999999</v>
      </c>
      <c r="L2421">
        <v>1.9510000000000001</v>
      </c>
      <c r="M2421">
        <v>1.9470000000000001</v>
      </c>
      <c r="N2421">
        <v>1.9239999999999999</v>
      </c>
      <c r="O2421">
        <v>1.9019999999999999</v>
      </c>
      <c r="P2421">
        <v>1.893</v>
      </c>
      <c r="Q2421">
        <v>1.887</v>
      </c>
      <c r="R2421">
        <v>1.893</v>
      </c>
      <c r="S2421">
        <v>1.905</v>
      </c>
      <c r="T2421">
        <v>1.9350000000000001</v>
      </c>
      <c r="U2421">
        <v>1.958</v>
      </c>
      <c r="V2421">
        <v>1.9650000000000001</v>
      </c>
      <c r="W2421">
        <v>2.0030000000000001</v>
      </c>
      <c r="X2421">
        <v>2.0059999999999998</v>
      </c>
      <c r="Y2421">
        <v>2.0190000000000001</v>
      </c>
      <c r="Z2421">
        <v>2.0470000000000002</v>
      </c>
      <c r="AA2421">
        <v>2.0779999999999998</v>
      </c>
      <c r="AB2421">
        <v>2.1030000000000002</v>
      </c>
      <c r="AC2421">
        <v>2.1160000000000001</v>
      </c>
      <c r="AD2421">
        <v>2.1019999999999999</v>
      </c>
      <c r="AE2421">
        <v>2.1320000000000001</v>
      </c>
      <c r="AF2421">
        <v>2.1539999999999999</v>
      </c>
      <c r="AG2421">
        <v>2.1709999999999998</v>
      </c>
      <c r="AH2421">
        <v>2.1869999999999998</v>
      </c>
    </row>
    <row r="2422" spans="1:34" x14ac:dyDescent="0.25">
      <c r="A2422" t="s">
        <v>360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</row>
    <row r="2423" spans="1:34" x14ac:dyDescent="0.25">
      <c r="A2423" t="s">
        <v>359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</row>
    <row r="2424" spans="1:34" x14ac:dyDescent="0.25">
      <c r="A2424" t="s">
        <v>358</v>
      </c>
      <c r="C2424">
        <v>1.1080000000000001</v>
      </c>
      <c r="D2424">
        <v>1.0609999999999999</v>
      </c>
      <c r="E2424">
        <v>1.032</v>
      </c>
      <c r="F2424">
        <v>1.0169999999999999</v>
      </c>
      <c r="G2424">
        <v>1.0229999999999999</v>
      </c>
      <c r="H2424">
        <v>1.03</v>
      </c>
      <c r="I2424">
        <v>1.0569999999999999</v>
      </c>
      <c r="J2424">
        <v>1.097</v>
      </c>
      <c r="K2424">
        <v>1.133</v>
      </c>
      <c r="L2424">
        <v>1.155</v>
      </c>
      <c r="M2424">
        <v>1.1639999999999999</v>
      </c>
      <c r="N2424">
        <v>1.163</v>
      </c>
      <c r="O2424">
        <v>1.1659999999999999</v>
      </c>
      <c r="P2424">
        <v>1.179</v>
      </c>
      <c r="Q2424">
        <v>1.1870000000000001</v>
      </c>
      <c r="R2424">
        <v>1.2050000000000001</v>
      </c>
      <c r="S2424">
        <v>1.2290000000000001</v>
      </c>
      <c r="T2424">
        <v>1.2470000000000001</v>
      </c>
      <c r="U2424">
        <v>1.2629999999999999</v>
      </c>
      <c r="V2424">
        <v>1.276</v>
      </c>
      <c r="W2424">
        <v>1.2849999999999999</v>
      </c>
      <c r="X2424">
        <v>1.2969999999999999</v>
      </c>
      <c r="Y2424">
        <v>1.31</v>
      </c>
      <c r="Z2424">
        <v>1.327</v>
      </c>
      <c r="AA2424">
        <v>1.34</v>
      </c>
      <c r="AB2424">
        <v>1.349</v>
      </c>
      <c r="AC2424">
        <v>1.36</v>
      </c>
      <c r="AD2424">
        <v>1.3759999999999999</v>
      </c>
      <c r="AE2424">
        <v>1.3939999999999999</v>
      </c>
      <c r="AF2424">
        <v>1.405</v>
      </c>
      <c r="AG2424">
        <v>1.413</v>
      </c>
      <c r="AH2424">
        <v>1.429</v>
      </c>
    </row>
    <row r="2425" spans="1:34" x14ac:dyDescent="0.25">
      <c r="A2425" t="s">
        <v>357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</row>
    <row r="2426" spans="1:34" x14ac:dyDescent="0.25">
      <c r="A2426" t="s">
        <v>356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</row>
    <row r="2427" spans="1:34" x14ac:dyDescent="0.25">
      <c r="A2427" t="s">
        <v>355</v>
      </c>
      <c r="C2427">
        <v>0.97799999999999998</v>
      </c>
      <c r="D2427">
        <v>0.83699999999999997</v>
      </c>
      <c r="E2427">
        <v>0.82799999999999996</v>
      </c>
      <c r="F2427">
        <v>0.45200000000000001</v>
      </c>
      <c r="G2427">
        <v>0.47799999999999998</v>
      </c>
      <c r="H2427">
        <v>1.7090000000000001</v>
      </c>
      <c r="I2427">
        <v>1.8169999999999999</v>
      </c>
      <c r="J2427">
        <v>1.9119999999999999</v>
      </c>
      <c r="K2427">
        <v>1.984</v>
      </c>
      <c r="L2427">
        <v>2.0139999999999998</v>
      </c>
      <c r="M2427">
        <v>2.0139999999999998</v>
      </c>
      <c r="N2427">
        <v>1.992</v>
      </c>
      <c r="O2427">
        <v>1.974</v>
      </c>
      <c r="P2427">
        <v>1.9650000000000001</v>
      </c>
      <c r="Q2427">
        <v>1.964</v>
      </c>
      <c r="R2427">
        <v>1.9730000000000001</v>
      </c>
      <c r="S2427">
        <v>1.996</v>
      </c>
      <c r="T2427">
        <v>2.0230000000000001</v>
      </c>
      <c r="U2427">
        <v>2.0459999999999998</v>
      </c>
      <c r="V2427">
        <v>2.0609999999999999</v>
      </c>
      <c r="W2427">
        <v>2.0910000000000002</v>
      </c>
      <c r="X2427">
        <v>2.1030000000000002</v>
      </c>
      <c r="Y2427">
        <v>2.121</v>
      </c>
      <c r="Z2427">
        <v>2.1440000000000001</v>
      </c>
      <c r="AA2427">
        <v>2.1669999999999998</v>
      </c>
      <c r="AB2427">
        <v>2.1859999999999999</v>
      </c>
      <c r="AC2427">
        <v>2.2000000000000002</v>
      </c>
      <c r="AD2427">
        <v>2.2189999999999999</v>
      </c>
      <c r="AE2427">
        <v>2.2410000000000001</v>
      </c>
      <c r="AF2427">
        <v>2.2509999999999999</v>
      </c>
      <c r="AG2427">
        <v>2.2599999999999998</v>
      </c>
      <c r="AH2427">
        <v>2.2799999999999998</v>
      </c>
    </row>
    <row r="2428" spans="1:34" x14ac:dyDescent="0.25">
      <c r="A2428" t="s">
        <v>354</v>
      </c>
      <c r="C2428">
        <v>73.369</v>
      </c>
      <c r="D2428">
        <v>72.528000000000006</v>
      </c>
      <c r="E2428">
        <v>64.521000000000001</v>
      </c>
      <c r="F2428">
        <v>60.387999999999998</v>
      </c>
      <c r="G2428">
        <v>60.972999999999999</v>
      </c>
      <c r="H2428">
        <v>64.23</v>
      </c>
      <c r="I2428">
        <v>66.747</v>
      </c>
      <c r="J2428">
        <v>70.072999999999993</v>
      </c>
      <c r="K2428">
        <v>72.742000000000004</v>
      </c>
      <c r="L2428">
        <v>74.117999999999995</v>
      </c>
      <c r="M2428">
        <v>74.366</v>
      </c>
      <c r="N2428">
        <v>73.935000000000002</v>
      </c>
      <c r="O2428">
        <v>73.653999999999996</v>
      </c>
      <c r="P2428">
        <v>73.945999999999998</v>
      </c>
      <c r="Q2428">
        <v>74.138000000000005</v>
      </c>
      <c r="R2428">
        <v>74.858999999999995</v>
      </c>
      <c r="S2428">
        <v>75.927999999999997</v>
      </c>
      <c r="T2428">
        <v>77.078999999999994</v>
      </c>
      <c r="U2428">
        <v>77.994</v>
      </c>
      <c r="V2428">
        <v>78.590999999999994</v>
      </c>
      <c r="W2428">
        <v>79.578000000000003</v>
      </c>
      <c r="X2428">
        <v>80.040999999999997</v>
      </c>
      <c r="Y2428">
        <v>80.725999999999999</v>
      </c>
      <c r="Z2428">
        <v>81.790000000000006</v>
      </c>
      <c r="AA2428">
        <v>82.808000000000007</v>
      </c>
      <c r="AB2428">
        <v>83.524000000000001</v>
      </c>
      <c r="AC2428">
        <v>84.147999999999996</v>
      </c>
      <c r="AD2428">
        <v>84.475999999999999</v>
      </c>
      <c r="AE2428">
        <v>85.597999999999999</v>
      </c>
      <c r="AF2428">
        <v>86.375</v>
      </c>
      <c r="AG2428">
        <v>86.941000000000003</v>
      </c>
      <c r="AH2428">
        <v>87.763999999999996</v>
      </c>
    </row>
    <row r="2429" spans="1:34" x14ac:dyDescent="0.25">
      <c r="A2429" t="s">
        <v>353</v>
      </c>
      <c r="C2429">
        <v>72.739000000000004</v>
      </c>
      <c r="D2429">
        <v>71.930999999999997</v>
      </c>
      <c r="E2429">
        <v>63.914999999999999</v>
      </c>
      <c r="F2429">
        <v>59.771000000000001</v>
      </c>
      <c r="G2429">
        <v>60.375999999999998</v>
      </c>
      <c r="H2429">
        <v>63.649000000000001</v>
      </c>
      <c r="I2429">
        <v>66.165000000000006</v>
      </c>
      <c r="J2429">
        <v>69.480999999999995</v>
      </c>
      <c r="K2429">
        <v>72.138000000000005</v>
      </c>
      <c r="L2429">
        <v>73.507000000000005</v>
      </c>
      <c r="M2429">
        <v>73.753</v>
      </c>
      <c r="N2429">
        <v>73.322000000000003</v>
      </c>
      <c r="O2429">
        <v>73.039000000000001</v>
      </c>
      <c r="P2429">
        <v>73.323999999999998</v>
      </c>
      <c r="Q2429">
        <v>73.504999999999995</v>
      </c>
      <c r="R2429">
        <v>74.215000000000003</v>
      </c>
      <c r="S2429">
        <v>75.271000000000001</v>
      </c>
      <c r="T2429">
        <v>76.411000000000001</v>
      </c>
      <c r="U2429">
        <v>77.314999999999998</v>
      </c>
      <c r="V2429">
        <v>77.900000000000006</v>
      </c>
      <c r="W2429">
        <v>78.876999999999995</v>
      </c>
      <c r="X2429">
        <v>79.331000000000003</v>
      </c>
      <c r="Y2429">
        <v>80.006</v>
      </c>
      <c r="Z2429">
        <v>81.061000000000007</v>
      </c>
      <c r="AA2429">
        <v>82.072000000000003</v>
      </c>
      <c r="AB2429">
        <v>82.783000000000001</v>
      </c>
      <c r="AC2429">
        <v>83.402000000000001</v>
      </c>
      <c r="AD2429">
        <v>83.724000000000004</v>
      </c>
      <c r="AE2429">
        <v>84.838999999999999</v>
      </c>
      <c r="AF2429">
        <v>85.611000000000004</v>
      </c>
      <c r="AG2429">
        <v>86.174000000000007</v>
      </c>
      <c r="AH2429">
        <v>86.992999999999995</v>
      </c>
    </row>
    <row r="2431" spans="1:34" x14ac:dyDescent="0.25">
      <c r="A2431" t="s">
        <v>352</v>
      </c>
    </row>
    <row r="2433" spans="1:34" x14ac:dyDescent="0.25">
      <c r="A2433" t="s">
        <v>351</v>
      </c>
    </row>
    <row r="2434" spans="1:34" x14ac:dyDescent="0.25">
      <c r="A2434" t="s">
        <v>349</v>
      </c>
      <c r="C2434">
        <v>353.07</v>
      </c>
      <c r="D2434">
        <v>332.49299999999999</v>
      </c>
      <c r="E2434">
        <v>356.37799999999999</v>
      </c>
      <c r="F2434">
        <v>361.08499999999998</v>
      </c>
      <c r="G2434">
        <v>354.09500000000003</v>
      </c>
      <c r="H2434">
        <v>351.48500000000001</v>
      </c>
      <c r="I2434">
        <v>357.95</v>
      </c>
      <c r="J2434">
        <v>369.75700000000001</v>
      </c>
      <c r="K2434">
        <v>379.726</v>
      </c>
      <c r="L2434">
        <v>385.55900000000003</v>
      </c>
      <c r="M2434">
        <v>390.02499999999998</v>
      </c>
      <c r="N2434">
        <v>392.79300000000001</v>
      </c>
      <c r="O2434">
        <v>396.91500000000002</v>
      </c>
      <c r="P2434">
        <v>405.37</v>
      </c>
      <c r="Q2434">
        <v>412.59899999999999</v>
      </c>
      <c r="R2434">
        <v>418.59800000000001</v>
      </c>
      <c r="S2434">
        <v>426.64400000000001</v>
      </c>
      <c r="T2434">
        <v>435.44200000000001</v>
      </c>
      <c r="U2434">
        <v>445.06900000000002</v>
      </c>
      <c r="V2434">
        <v>454.90800000000002</v>
      </c>
      <c r="W2434">
        <v>462.154</v>
      </c>
      <c r="X2434">
        <v>469.06400000000002</v>
      </c>
      <c r="Y2434">
        <v>478.09399999999999</v>
      </c>
      <c r="Z2434">
        <v>485.714</v>
      </c>
      <c r="AA2434">
        <v>492.096</v>
      </c>
      <c r="AB2434">
        <v>496.24</v>
      </c>
      <c r="AC2434">
        <v>498.41</v>
      </c>
      <c r="AD2434">
        <v>500.96800000000002</v>
      </c>
      <c r="AE2434">
        <v>505.22800000000001</v>
      </c>
      <c r="AF2434">
        <v>507.26799999999997</v>
      </c>
      <c r="AG2434">
        <v>507.68599999999998</v>
      </c>
      <c r="AH2434">
        <v>514.91800000000001</v>
      </c>
    </row>
    <row r="2435" spans="1:34" x14ac:dyDescent="0.25">
      <c r="A2435" t="s">
        <v>348</v>
      </c>
      <c r="C2435">
        <v>353.07</v>
      </c>
      <c r="D2435">
        <v>332.49299999999999</v>
      </c>
      <c r="E2435">
        <v>356.37799999999999</v>
      </c>
      <c r="F2435">
        <v>361.08499999999998</v>
      </c>
      <c r="G2435">
        <v>354.09500000000003</v>
      </c>
      <c r="H2435">
        <v>351.48500000000001</v>
      </c>
      <c r="I2435">
        <v>357.95</v>
      </c>
      <c r="J2435">
        <v>369.75700000000001</v>
      </c>
      <c r="K2435">
        <v>379.726</v>
      </c>
      <c r="L2435">
        <v>385.55900000000003</v>
      </c>
      <c r="M2435">
        <v>390.02499999999998</v>
      </c>
      <c r="N2435">
        <v>392.79300000000001</v>
      </c>
      <c r="O2435">
        <v>396.91500000000002</v>
      </c>
      <c r="P2435">
        <v>405.37</v>
      </c>
      <c r="Q2435">
        <v>412.59899999999999</v>
      </c>
      <c r="R2435">
        <v>418.59800000000001</v>
      </c>
      <c r="S2435">
        <v>426.64400000000001</v>
      </c>
      <c r="T2435">
        <v>435.44200000000001</v>
      </c>
      <c r="U2435">
        <v>445.06900000000002</v>
      </c>
      <c r="V2435">
        <v>454.90800000000002</v>
      </c>
      <c r="W2435">
        <v>462.154</v>
      </c>
      <c r="X2435">
        <v>469.06400000000002</v>
      </c>
      <c r="Y2435">
        <v>478.09399999999999</v>
      </c>
      <c r="Z2435">
        <v>485.714</v>
      </c>
      <c r="AA2435">
        <v>492.096</v>
      </c>
      <c r="AB2435">
        <v>496.24</v>
      </c>
      <c r="AC2435">
        <v>498.41</v>
      </c>
      <c r="AD2435">
        <v>500.96800000000002</v>
      </c>
      <c r="AE2435">
        <v>505.22800000000001</v>
      </c>
      <c r="AF2435">
        <v>507.26799999999997</v>
      </c>
      <c r="AG2435">
        <v>507.68599999999998</v>
      </c>
      <c r="AH2435">
        <v>514.91899999999998</v>
      </c>
    </row>
    <row r="2436" spans="1:34" x14ac:dyDescent="0.25">
      <c r="A2436" t="s">
        <v>347</v>
      </c>
      <c r="C2436">
        <v>353.07</v>
      </c>
      <c r="D2436">
        <v>332.49299999999999</v>
      </c>
      <c r="E2436">
        <v>356.37799999999999</v>
      </c>
      <c r="F2436">
        <v>361.08499999999998</v>
      </c>
      <c r="G2436">
        <v>354.09500000000003</v>
      </c>
      <c r="H2436">
        <v>351.48500000000001</v>
      </c>
      <c r="I2436">
        <v>357.95</v>
      </c>
      <c r="J2436">
        <v>369.75700000000001</v>
      </c>
      <c r="K2436">
        <v>379.726</v>
      </c>
      <c r="L2436">
        <v>385.55900000000003</v>
      </c>
      <c r="M2436">
        <v>390.02499999999998</v>
      </c>
      <c r="N2436">
        <v>392.79300000000001</v>
      </c>
      <c r="O2436">
        <v>396.91500000000002</v>
      </c>
      <c r="P2436">
        <v>405.37</v>
      </c>
      <c r="Q2436">
        <v>412.59899999999999</v>
      </c>
      <c r="R2436">
        <v>418.59800000000001</v>
      </c>
      <c r="S2436">
        <v>426.64400000000001</v>
      </c>
      <c r="T2436">
        <v>435.44200000000001</v>
      </c>
      <c r="U2436">
        <v>445.06900000000002</v>
      </c>
      <c r="V2436">
        <v>454.90800000000002</v>
      </c>
      <c r="W2436">
        <v>462.154</v>
      </c>
      <c r="X2436">
        <v>469.06400000000002</v>
      </c>
      <c r="Y2436">
        <v>478.09399999999999</v>
      </c>
      <c r="Z2436">
        <v>485.714</v>
      </c>
      <c r="AA2436">
        <v>492.096</v>
      </c>
      <c r="AB2436">
        <v>496.24</v>
      </c>
      <c r="AC2436">
        <v>498.41</v>
      </c>
      <c r="AD2436">
        <v>500.96800000000002</v>
      </c>
      <c r="AE2436">
        <v>505.22800000000001</v>
      </c>
      <c r="AF2436">
        <v>507.26799999999997</v>
      </c>
      <c r="AG2436">
        <v>507.68599999999998</v>
      </c>
      <c r="AH2436">
        <v>514.91899999999998</v>
      </c>
    </row>
    <row r="2437" spans="1:34" x14ac:dyDescent="0.25">
      <c r="A2437" t="s">
        <v>346</v>
      </c>
      <c r="C2437">
        <v>353.07</v>
      </c>
      <c r="D2437">
        <v>332.49299999999999</v>
      </c>
      <c r="E2437">
        <v>356.37799999999999</v>
      </c>
      <c r="F2437">
        <v>361.08499999999998</v>
      </c>
      <c r="G2437">
        <v>354.09500000000003</v>
      </c>
      <c r="H2437">
        <v>351.48500000000001</v>
      </c>
      <c r="I2437">
        <v>357.95</v>
      </c>
      <c r="J2437">
        <v>369.75700000000001</v>
      </c>
      <c r="K2437">
        <v>379.726</v>
      </c>
      <c r="L2437">
        <v>385.55900000000003</v>
      </c>
      <c r="M2437">
        <v>390.02499999999998</v>
      </c>
      <c r="N2437">
        <v>392.79300000000001</v>
      </c>
      <c r="O2437">
        <v>396.91500000000002</v>
      </c>
      <c r="P2437">
        <v>405.37</v>
      </c>
      <c r="Q2437">
        <v>412.59899999999999</v>
      </c>
      <c r="R2437">
        <v>418.59800000000001</v>
      </c>
      <c r="S2437">
        <v>426.64400000000001</v>
      </c>
      <c r="T2437">
        <v>435.44200000000001</v>
      </c>
      <c r="U2437">
        <v>445.06900000000002</v>
      </c>
      <c r="V2437">
        <v>454.90800000000002</v>
      </c>
      <c r="W2437">
        <v>462.154</v>
      </c>
      <c r="X2437">
        <v>469.06400000000002</v>
      </c>
      <c r="Y2437">
        <v>478.09399999999999</v>
      </c>
      <c r="Z2437">
        <v>485.714</v>
      </c>
      <c r="AA2437">
        <v>492.096</v>
      </c>
      <c r="AB2437">
        <v>496.24</v>
      </c>
      <c r="AC2437">
        <v>498.41</v>
      </c>
      <c r="AD2437">
        <v>500.96800000000002</v>
      </c>
      <c r="AE2437">
        <v>505.22800000000001</v>
      </c>
      <c r="AF2437">
        <v>507.26799999999997</v>
      </c>
      <c r="AG2437">
        <v>507.68599999999998</v>
      </c>
      <c r="AH2437">
        <v>514.91800000000001</v>
      </c>
    </row>
    <row r="2438" spans="1:34" x14ac:dyDescent="0.25">
      <c r="A2438" t="s">
        <v>345</v>
      </c>
      <c r="C2438">
        <v>353.07</v>
      </c>
      <c r="D2438">
        <v>332.49299999999999</v>
      </c>
      <c r="E2438">
        <v>356.37799999999999</v>
      </c>
      <c r="F2438">
        <v>361.08499999999998</v>
      </c>
      <c r="G2438">
        <v>354.09500000000003</v>
      </c>
      <c r="H2438">
        <v>351.48500000000001</v>
      </c>
      <c r="I2438">
        <v>357.95</v>
      </c>
      <c r="J2438">
        <v>369.75700000000001</v>
      </c>
      <c r="K2438">
        <v>379.726</v>
      </c>
      <c r="L2438">
        <v>385.55900000000003</v>
      </c>
      <c r="M2438">
        <v>390.02499999999998</v>
      </c>
      <c r="N2438">
        <v>392.79300000000001</v>
      </c>
      <c r="O2438">
        <v>396.91500000000002</v>
      </c>
      <c r="P2438">
        <v>405.37</v>
      </c>
      <c r="Q2438">
        <v>412.59899999999999</v>
      </c>
      <c r="R2438">
        <v>418.59800000000001</v>
      </c>
      <c r="S2438">
        <v>426.64400000000001</v>
      </c>
      <c r="T2438">
        <v>435.44200000000001</v>
      </c>
      <c r="U2438">
        <v>445.06900000000002</v>
      </c>
      <c r="V2438">
        <v>454.90800000000002</v>
      </c>
      <c r="W2438">
        <v>462.154</v>
      </c>
      <c r="X2438">
        <v>469.06400000000002</v>
      </c>
      <c r="Y2438">
        <v>478.09399999999999</v>
      </c>
      <c r="Z2438">
        <v>485.714</v>
      </c>
      <c r="AA2438">
        <v>492.096</v>
      </c>
      <c r="AB2438">
        <v>496.24</v>
      </c>
      <c r="AC2438">
        <v>498.41</v>
      </c>
      <c r="AD2438">
        <v>500.96800000000002</v>
      </c>
      <c r="AE2438">
        <v>505.22800000000001</v>
      </c>
      <c r="AF2438">
        <v>507.26799999999997</v>
      </c>
      <c r="AG2438">
        <v>507.68599999999998</v>
      </c>
      <c r="AH2438">
        <v>514.91899999999998</v>
      </c>
    </row>
    <row r="2440" spans="1:34" x14ac:dyDescent="0.25">
      <c r="A2440" t="s">
        <v>350</v>
      </c>
    </row>
    <row r="2441" spans="1:34" x14ac:dyDescent="0.25">
      <c r="A2441" t="s">
        <v>349</v>
      </c>
    </row>
    <row r="2442" spans="1:34" x14ac:dyDescent="0.25">
      <c r="A2442" t="s">
        <v>343</v>
      </c>
      <c r="C2442">
        <v>20.655999999999999</v>
      </c>
      <c r="D2442">
        <v>19.273</v>
      </c>
      <c r="E2442">
        <v>20.181999999999999</v>
      </c>
      <c r="F2442">
        <v>20.576000000000001</v>
      </c>
      <c r="G2442">
        <v>20.745999999999999</v>
      </c>
      <c r="H2442">
        <v>20.57</v>
      </c>
      <c r="I2442">
        <v>20.923999999999999</v>
      </c>
      <c r="J2442">
        <v>21.593</v>
      </c>
      <c r="K2442">
        <v>22.152999999999999</v>
      </c>
      <c r="L2442">
        <v>22.474</v>
      </c>
      <c r="M2442">
        <v>22.713999999999999</v>
      </c>
      <c r="N2442">
        <v>22.859000000000002</v>
      </c>
      <c r="O2442">
        <v>23.088999999999999</v>
      </c>
      <c r="P2442">
        <v>23.571000000000002</v>
      </c>
      <c r="Q2442">
        <v>23.986000000000001</v>
      </c>
      <c r="R2442">
        <v>24.335000000000001</v>
      </c>
      <c r="S2442">
        <v>24.809000000000001</v>
      </c>
      <c r="T2442">
        <v>25.327999999999999</v>
      </c>
      <c r="U2442">
        <v>25.896000000000001</v>
      </c>
      <c r="V2442">
        <v>26.483000000000001</v>
      </c>
      <c r="W2442">
        <v>26.911000000000001</v>
      </c>
      <c r="X2442">
        <v>27.323</v>
      </c>
      <c r="Y2442">
        <v>27.858000000000001</v>
      </c>
      <c r="Z2442">
        <v>28.312999999999999</v>
      </c>
      <c r="AA2442">
        <v>28.696000000000002</v>
      </c>
      <c r="AB2442">
        <v>28.95</v>
      </c>
      <c r="AC2442">
        <v>29.088999999999999</v>
      </c>
      <c r="AD2442">
        <v>29.25</v>
      </c>
      <c r="AE2442">
        <v>29.510999999999999</v>
      </c>
      <c r="AF2442">
        <v>29.641999999999999</v>
      </c>
      <c r="AG2442">
        <v>29.68</v>
      </c>
      <c r="AH2442">
        <v>30.114999999999998</v>
      </c>
    </row>
    <row r="2443" spans="1:34" x14ac:dyDescent="0.25">
      <c r="A2443" t="s">
        <v>342</v>
      </c>
      <c r="C2443">
        <v>64.088999999999999</v>
      </c>
      <c r="D2443">
        <v>58.935000000000002</v>
      </c>
      <c r="E2443">
        <v>65.542000000000002</v>
      </c>
      <c r="F2443">
        <v>68.087999999999994</v>
      </c>
      <c r="G2443">
        <v>64.957999999999998</v>
      </c>
      <c r="H2443">
        <v>64.218999999999994</v>
      </c>
      <c r="I2443">
        <v>65.120999999999995</v>
      </c>
      <c r="J2443">
        <v>66.998000000000005</v>
      </c>
      <c r="K2443">
        <v>68.536000000000001</v>
      </c>
      <c r="L2443">
        <v>69.349999999999994</v>
      </c>
      <c r="M2443">
        <v>69.930999999999997</v>
      </c>
      <c r="N2443">
        <v>70.231999999999999</v>
      </c>
      <c r="O2443">
        <v>70.822999999999993</v>
      </c>
      <c r="P2443">
        <v>72.197999999999993</v>
      </c>
      <c r="Q2443">
        <v>73.400000000000006</v>
      </c>
      <c r="R2443">
        <v>74.430000000000007</v>
      </c>
      <c r="S2443">
        <v>75.879000000000005</v>
      </c>
      <c r="T2443">
        <v>77.47</v>
      </c>
      <c r="U2443">
        <v>79.218000000000004</v>
      </c>
      <c r="V2443">
        <v>81.037000000000006</v>
      </c>
      <c r="W2443">
        <v>82.361999999999995</v>
      </c>
      <c r="X2443">
        <v>83.644000000000005</v>
      </c>
      <c r="Y2443">
        <v>85.304000000000002</v>
      </c>
      <c r="Z2443">
        <v>86.715999999999994</v>
      </c>
      <c r="AA2443">
        <v>87.912000000000006</v>
      </c>
      <c r="AB2443">
        <v>88.715000000000003</v>
      </c>
      <c r="AC2443">
        <v>89.171000000000006</v>
      </c>
      <c r="AD2443">
        <v>89.691999999999993</v>
      </c>
      <c r="AE2443">
        <v>90.519000000000005</v>
      </c>
      <c r="AF2443">
        <v>90.953000000000003</v>
      </c>
      <c r="AG2443">
        <v>91.099000000000004</v>
      </c>
      <c r="AH2443">
        <v>92.460999999999999</v>
      </c>
    </row>
    <row r="2444" spans="1:34" x14ac:dyDescent="0.25">
      <c r="A2444" t="s">
        <v>338</v>
      </c>
      <c r="C2444">
        <v>9.7029999999999994</v>
      </c>
      <c r="D2444">
        <v>9.1059999999999999</v>
      </c>
      <c r="E2444">
        <v>9.4740000000000002</v>
      </c>
      <c r="F2444">
        <v>9.3179999999999996</v>
      </c>
      <c r="G2444">
        <v>9.1159999999999997</v>
      </c>
      <c r="H2444">
        <v>9.0429999999999993</v>
      </c>
      <c r="I2444">
        <v>8.9350000000000005</v>
      </c>
      <c r="J2444">
        <v>8.8279999999999994</v>
      </c>
      <c r="K2444">
        <v>8.7260000000000009</v>
      </c>
      <c r="L2444">
        <v>8.6270000000000007</v>
      </c>
      <c r="M2444">
        <v>8.5289999999999999</v>
      </c>
      <c r="N2444">
        <v>8.4320000000000004</v>
      </c>
      <c r="O2444">
        <v>8.3350000000000009</v>
      </c>
      <c r="P2444">
        <v>8.2370000000000001</v>
      </c>
      <c r="Q2444">
        <v>8.1370000000000005</v>
      </c>
      <c r="R2444">
        <v>8.0380000000000003</v>
      </c>
      <c r="S2444">
        <v>7.9390000000000001</v>
      </c>
      <c r="T2444">
        <v>7.84</v>
      </c>
      <c r="U2444">
        <v>7.742</v>
      </c>
      <c r="V2444">
        <v>7.6429999999999998</v>
      </c>
      <c r="W2444">
        <v>7.5460000000000003</v>
      </c>
      <c r="X2444">
        <v>7.4489999999999998</v>
      </c>
      <c r="Y2444">
        <v>7.3520000000000003</v>
      </c>
      <c r="Z2444">
        <v>7.2560000000000002</v>
      </c>
      <c r="AA2444">
        <v>7.1619999999999999</v>
      </c>
      <c r="AB2444">
        <v>7.07</v>
      </c>
      <c r="AC2444">
        <v>6.98</v>
      </c>
      <c r="AD2444">
        <v>6.891</v>
      </c>
      <c r="AE2444">
        <v>6.8040000000000003</v>
      </c>
      <c r="AF2444">
        <v>6.7190000000000003</v>
      </c>
      <c r="AG2444">
        <v>6.6349999999999998</v>
      </c>
      <c r="AH2444">
        <v>6.5529999999999999</v>
      </c>
    </row>
    <row r="2445" spans="1:34" x14ac:dyDescent="0.25">
      <c r="A2445" t="s">
        <v>337</v>
      </c>
      <c r="C2445">
        <v>1.5009999999999999</v>
      </c>
      <c r="D2445">
        <v>1.405</v>
      </c>
      <c r="E2445">
        <v>1.4610000000000001</v>
      </c>
      <c r="F2445">
        <v>1.4379999999999999</v>
      </c>
      <c r="G2445">
        <v>1.403</v>
      </c>
      <c r="H2445">
        <v>1.39</v>
      </c>
      <c r="I2445">
        <v>1.381</v>
      </c>
      <c r="J2445">
        <v>1.365</v>
      </c>
      <c r="K2445">
        <v>1.35</v>
      </c>
      <c r="L2445">
        <v>1.335</v>
      </c>
      <c r="M2445">
        <v>1.32</v>
      </c>
      <c r="N2445">
        <v>1.306</v>
      </c>
      <c r="O2445">
        <v>1.2909999999999999</v>
      </c>
      <c r="P2445">
        <v>1.2769999999999999</v>
      </c>
      <c r="Q2445">
        <v>1.262</v>
      </c>
      <c r="R2445">
        <v>1.248</v>
      </c>
      <c r="S2445">
        <v>1.2330000000000001</v>
      </c>
      <c r="T2445">
        <v>1.218</v>
      </c>
      <c r="U2445">
        <v>1.204</v>
      </c>
      <c r="V2445">
        <v>1.1890000000000001</v>
      </c>
      <c r="W2445">
        <v>1.175</v>
      </c>
      <c r="X2445">
        <v>1.1599999999999999</v>
      </c>
      <c r="Y2445">
        <v>1.1459999999999999</v>
      </c>
      <c r="Z2445">
        <v>1.131</v>
      </c>
      <c r="AA2445">
        <v>1.117</v>
      </c>
      <c r="AB2445">
        <v>1.103</v>
      </c>
      <c r="AC2445">
        <v>1.0900000000000001</v>
      </c>
      <c r="AD2445">
        <v>1.0740000000000001</v>
      </c>
      <c r="AE2445">
        <v>1.0580000000000001</v>
      </c>
      <c r="AF2445">
        <v>1.0429999999999999</v>
      </c>
      <c r="AG2445">
        <v>1.0269999999999999</v>
      </c>
      <c r="AH2445">
        <v>1.012</v>
      </c>
    </row>
    <row r="2446" spans="1:34" x14ac:dyDescent="0.25">
      <c r="A2446" t="s">
        <v>348</v>
      </c>
    </row>
    <row r="2447" spans="1:34" x14ac:dyDescent="0.25">
      <c r="A2447" t="s">
        <v>343</v>
      </c>
      <c r="C2447">
        <v>5.1639999999999997</v>
      </c>
      <c r="D2447">
        <v>4.8179999999999996</v>
      </c>
      <c r="E2447">
        <v>5.0460000000000003</v>
      </c>
      <c r="F2447">
        <v>5.1440000000000001</v>
      </c>
      <c r="G2447">
        <v>5.1870000000000003</v>
      </c>
      <c r="H2447">
        <v>5.1429999999999998</v>
      </c>
      <c r="I2447">
        <v>5.2320000000000002</v>
      </c>
      <c r="J2447">
        <v>5.399</v>
      </c>
      <c r="K2447">
        <v>5.5389999999999997</v>
      </c>
      <c r="L2447">
        <v>5.6189999999999998</v>
      </c>
      <c r="M2447">
        <v>5.68</v>
      </c>
      <c r="N2447">
        <v>5.7160000000000002</v>
      </c>
      <c r="O2447">
        <v>5.7729999999999997</v>
      </c>
      <c r="P2447">
        <v>5.8940000000000001</v>
      </c>
      <c r="Q2447">
        <v>5.9980000000000002</v>
      </c>
      <c r="R2447">
        <v>6.085</v>
      </c>
      <c r="S2447">
        <v>6.2039999999999997</v>
      </c>
      <c r="T2447">
        <v>6.3330000000000002</v>
      </c>
      <c r="U2447">
        <v>6.476</v>
      </c>
      <c r="V2447">
        <v>6.6219999999999999</v>
      </c>
      <c r="W2447">
        <v>6.73</v>
      </c>
      <c r="X2447">
        <v>6.8330000000000002</v>
      </c>
      <c r="Y2447">
        <v>6.9669999999999996</v>
      </c>
      <c r="Z2447">
        <v>7.08</v>
      </c>
      <c r="AA2447">
        <v>7.1760000000000002</v>
      </c>
      <c r="AB2447">
        <v>7.24</v>
      </c>
      <c r="AC2447">
        <v>7.2750000000000004</v>
      </c>
      <c r="AD2447">
        <v>7.3150000000000004</v>
      </c>
      <c r="AE2447">
        <v>7.38</v>
      </c>
      <c r="AF2447">
        <v>7.4130000000000003</v>
      </c>
      <c r="AG2447">
        <v>7.423</v>
      </c>
      <c r="AH2447">
        <v>7.5309999999999997</v>
      </c>
    </row>
    <row r="2448" spans="1:34" x14ac:dyDescent="0.25">
      <c r="A2448" t="s">
        <v>347</v>
      </c>
    </row>
    <row r="2449" spans="1:34" x14ac:dyDescent="0.25">
      <c r="A2449" t="s">
        <v>343</v>
      </c>
      <c r="C2449">
        <v>58.875999999999998</v>
      </c>
      <c r="D2449">
        <v>57.984999999999999</v>
      </c>
      <c r="E2449">
        <v>60.277000000000001</v>
      </c>
      <c r="F2449">
        <v>61.183999999999997</v>
      </c>
      <c r="G2449">
        <v>62.646000000000001</v>
      </c>
      <c r="H2449">
        <v>62.317</v>
      </c>
      <c r="I2449">
        <v>63.076000000000001</v>
      </c>
      <c r="J2449">
        <v>64.706999999999994</v>
      </c>
      <c r="K2449">
        <v>66.019000000000005</v>
      </c>
      <c r="L2449">
        <v>66.646000000000001</v>
      </c>
      <c r="M2449">
        <v>67.046999999999997</v>
      </c>
      <c r="N2449">
        <v>67.183000000000007</v>
      </c>
      <c r="O2449">
        <v>67.543000000000006</v>
      </c>
      <c r="P2449">
        <v>68.584999999999994</v>
      </c>
      <c r="Q2449">
        <v>69.435000000000002</v>
      </c>
      <c r="R2449">
        <v>70.093000000000004</v>
      </c>
      <c r="S2449">
        <v>71.075000000000003</v>
      </c>
      <c r="T2449">
        <v>72.167000000000002</v>
      </c>
      <c r="U2449">
        <v>73.373000000000005</v>
      </c>
      <c r="V2449">
        <v>74.602999999999994</v>
      </c>
      <c r="W2449">
        <v>75.42</v>
      </c>
      <c r="X2449">
        <v>76.177999999999997</v>
      </c>
      <c r="Y2449">
        <v>77.242000000000004</v>
      </c>
      <c r="Z2449">
        <v>78.091999999999999</v>
      </c>
      <c r="AA2449">
        <v>78.751999999999995</v>
      </c>
      <c r="AB2449">
        <v>79.078000000000003</v>
      </c>
      <c r="AC2449">
        <v>79.114000000000004</v>
      </c>
      <c r="AD2449">
        <v>79.203999999999994</v>
      </c>
      <c r="AE2449">
        <v>79.534000000000006</v>
      </c>
      <c r="AF2449">
        <v>79.542000000000002</v>
      </c>
      <c r="AG2449">
        <v>79.343000000000004</v>
      </c>
      <c r="AH2449">
        <v>80.069999999999993</v>
      </c>
    </row>
    <row r="2450" spans="1:34" x14ac:dyDescent="0.25">
      <c r="A2450" t="s">
        <v>346</v>
      </c>
    </row>
    <row r="2451" spans="1:34" x14ac:dyDescent="0.25">
      <c r="A2451" t="s">
        <v>345</v>
      </c>
    </row>
    <row r="2452" spans="1:34" x14ac:dyDescent="0.25">
      <c r="A2452" t="s">
        <v>343</v>
      </c>
      <c r="C2452">
        <v>2.0659999999999998</v>
      </c>
      <c r="D2452">
        <v>1.9279999999999999</v>
      </c>
      <c r="E2452">
        <v>2.0190000000000001</v>
      </c>
      <c r="F2452">
        <v>2.0579999999999998</v>
      </c>
      <c r="G2452">
        <v>2.0750000000000002</v>
      </c>
      <c r="H2452">
        <v>2.0569999999999999</v>
      </c>
      <c r="I2452">
        <v>2.093</v>
      </c>
      <c r="J2452">
        <v>2.16</v>
      </c>
      <c r="K2452">
        <v>2.2160000000000002</v>
      </c>
      <c r="L2452">
        <v>2.2480000000000002</v>
      </c>
      <c r="M2452">
        <v>2.2719999999999998</v>
      </c>
      <c r="N2452">
        <v>2.2869999999999999</v>
      </c>
      <c r="O2452">
        <v>2.31</v>
      </c>
      <c r="P2452">
        <v>2.3580000000000001</v>
      </c>
      <c r="Q2452">
        <v>2.399</v>
      </c>
      <c r="R2452">
        <v>2.4340000000000002</v>
      </c>
      <c r="S2452">
        <v>2.4820000000000002</v>
      </c>
      <c r="T2452">
        <v>2.5339999999999998</v>
      </c>
      <c r="U2452">
        <v>2.59</v>
      </c>
      <c r="V2452">
        <v>2.649</v>
      </c>
      <c r="W2452">
        <v>2.6920000000000002</v>
      </c>
      <c r="X2452">
        <v>2.7330000000000001</v>
      </c>
      <c r="Y2452">
        <v>2.7869999999999999</v>
      </c>
      <c r="Z2452">
        <v>2.8319999999999999</v>
      </c>
      <c r="AA2452">
        <v>2.871</v>
      </c>
      <c r="AB2452">
        <v>2.8959999999999999</v>
      </c>
      <c r="AC2452">
        <v>2.91</v>
      </c>
      <c r="AD2452">
        <v>2.9260000000000002</v>
      </c>
      <c r="AE2452">
        <v>2.952</v>
      </c>
      <c r="AF2452">
        <v>2.9649999999999999</v>
      </c>
      <c r="AG2452">
        <v>2.9689999999999999</v>
      </c>
      <c r="AH2452">
        <v>3.0129999999999999</v>
      </c>
    </row>
    <row r="2453" spans="1:34" x14ac:dyDescent="0.25">
      <c r="A2453" t="s">
        <v>344</v>
      </c>
    </row>
    <row r="2454" spans="1:34" x14ac:dyDescent="0.25">
      <c r="A2454" t="s">
        <v>343</v>
      </c>
      <c r="C2454">
        <v>86.762</v>
      </c>
      <c r="D2454">
        <v>84.004000000000005</v>
      </c>
      <c r="E2454">
        <v>87.522999999999996</v>
      </c>
      <c r="F2454">
        <v>88.962999999999994</v>
      </c>
      <c r="G2454">
        <v>90.653999999999996</v>
      </c>
      <c r="H2454">
        <v>90.087000000000003</v>
      </c>
      <c r="I2454">
        <v>91.325000000000003</v>
      </c>
      <c r="J2454">
        <v>93.858999999999995</v>
      </c>
      <c r="K2454">
        <v>95.927000000000007</v>
      </c>
      <c r="L2454">
        <v>96.986999999999995</v>
      </c>
      <c r="M2454">
        <v>97.712999999999994</v>
      </c>
      <c r="N2454">
        <v>98.043999999999997</v>
      </c>
      <c r="O2454">
        <v>98.715000000000003</v>
      </c>
      <c r="P2454">
        <v>100.408</v>
      </c>
      <c r="Q2454">
        <v>101.819</v>
      </c>
      <c r="R2454">
        <v>102.94799999999999</v>
      </c>
      <c r="S2454">
        <v>104.57</v>
      </c>
      <c r="T2454">
        <v>106.36199999999999</v>
      </c>
      <c r="U2454">
        <v>108.33499999999999</v>
      </c>
      <c r="V2454">
        <v>110.357</v>
      </c>
      <c r="W2454">
        <v>111.753</v>
      </c>
      <c r="X2454">
        <v>113.06699999999999</v>
      </c>
      <c r="Y2454">
        <v>114.854</v>
      </c>
      <c r="Z2454">
        <v>116.318</v>
      </c>
      <c r="AA2454">
        <v>117.495</v>
      </c>
      <c r="AB2454">
        <v>118.163</v>
      </c>
      <c r="AC2454">
        <v>118.38800000000001</v>
      </c>
      <c r="AD2454">
        <v>118.69499999999999</v>
      </c>
      <c r="AE2454">
        <v>119.377</v>
      </c>
      <c r="AF2454">
        <v>119.563</v>
      </c>
      <c r="AG2454">
        <v>119.41500000000001</v>
      </c>
      <c r="AH2454">
        <v>120.729</v>
      </c>
    </row>
    <row r="2455" spans="1:34" x14ac:dyDescent="0.25">
      <c r="A2455" t="s">
        <v>342</v>
      </c>
      <c r="C2455">
        <v>64.088999999999999</v>
      </c>
      <c r="D2455">
        <v>58.935000000000002</v>
      </c>
      <c r="E2455">
        <v>65.542000000000002</v>
      </c>
      <c r="F2455">
        <v>68.087999999999994</v>
      </c>
      <c r="G2455">
        <v>64.957999999999998</v>
      </c>
      <c r="H2455">
        <v>64.218999999999994</v>
      </c>
      <c r="I2455">
        <v>65.120999999999995</v>
      </c>
      <c r="J2455">
        <v>66.998000000000005</v>
      </c>
      <c r="K2455">
        <v>68.536000000000001</v>
      </c>
      <c r="L2455">
        <v>69.349999999999994</v>
      </c>
      <c r="M2455">
        <v>69.930999999999997</v>
      </c>
      <c r="N2455">
        <v>70.231999999999999</v>
      </c>
      <c r="O2455">
        <v>70.822999999999993</v>
      </c>
      <c r="P2455">
        <v>72.197999999999993</v>
      </c>
      <c r="Q2455">
        <v>73.400000000000006</v>
      </c>
      <c r="R2455">
        <v>74.430000000000007</v>
      </c>
      <c r="S2455">
        <v>75.879000000000005</v>
      </c>
      <c r="T2455">
        <v>77.47</v>
      </c>
      <c r="U2455">
        <v>79.218000000000004</v>
      </c>
      <c r="V2455">
        <v>81.037000000000006</v>
      </c>
      <c r="W2455">
        <v>82.361999999999995</v>
      </c>
      <c r="X2455">
        <v>83.644000000000005</v>
      </c>
      <c r="Y2455">
        <v>85.304000000000002</v>
      </c>
      <c r="Z2455">
        <v>86.715999999999994</v>
      </c>
      <c r="AA2455">
        <v>87.912000000000006</v>
      </c>
      <c r="AB2455">
        <v>88.715000000000003</v>
      </c>
      <c r="AC2455">
        <v>89.171000000000006</v>
      </c>
      <c r="AD2455">
        <v>89.691999999999993</v>
      </c>
      <c r="AE2455">
        <v>90.519000000000005</v>
      </c>
      <c r="AF2455">
        <v>90.953000000000003</v>
      </c>
      <c r="AG2455">
        <v>91.099000000000004</v>
      </c>
      <c r="AH2455">
        <v>92.460999999999999</v>
      </c>
    </row>
    <row r="2456" spans="1:34" x14ac:dyDescent="0.25">
      <c r="A2456" t="s">
        <v>338</v>
      </c>
      <c r="C2456">
        <v>9.7029999999999994</v>
      </c>
      <c r="D2456">
        <v>9.1059999999999999</v>
      </c>
      <c r="E2456">
        <v>9.4740000000000002</v>
      </c>
      <c r="F2456">
        <v>9.3179999999999996</v>
      </c>
      <c r="G2456">
        <v>9.1159999999999997</v>
      </c>
      <c r="H2456">
        <v>9.0429999999999993</v>
      </c>
      <c r="I2456">
        <v>8.9350000000000005</v>
      </c>
      <c r="J2456">
        <v>8.8279999999999994</v>
      </c>
      <c r="K2456">
        <v>8.7260000000000009</v>
      </c>
      <c r="L2456">
        <v>8.6270000000000007</v>
      </c>
      <c r="M2456">
        <v>8.5289999999999999</v>
      </c>
      <c r="N2456">
        <v>8.4320000000000004</v>
      </c>
      <c r="O2456">
        <v>8.3350000000000009</v>
      </c>
      <c r="P2456">
        <v>8.2370000000000001</v>
      </c>
      <c r="Q2456">
        <v>8.1370000000000005</v>
      </c>
      <c r="R2456">
        <v>8.0380000000000003</v>
      </c>
      <c r="S2456">
        <v>7.9390000000000001</v>
      </c>
      <c r="T2456">
        <v>7.84</v>
      </c>
      <c r="U2456">
        <v>7.742</v>
      </c>
      <c r="V2456">
        <v>7.6429999999999998</v>
      </c>
      <c r="W2456">
        <v>7.5460000000000003</v>
      </c>
      <c r="X2456">
        <v>7.4489999999999998</v>
      </c>
      <c r="Y2456">
        <v>7.3520000000000003</v>
      </c>
      <c r="Z2456">
        <v>7.2560000000000002</v>
      </c>
      <c r="AA2456">
        <v>7.1619999999999999</v>
      </c>
      <c r="AB2456">
        <v>7.07</v>
      </c>
      <c r="AC2456">
        <v>6.98</v>
      </c>
      <c r="AD2456">
        <v>6.891</v>
      </c>
      <c r="AE2456">
        <v>6.8040000000000003</v>
      </c>
      <c r="AF2456">
        <v>6.7190000000000003</v>
      </c>
      <c r="AG2456">
        <v>6.6349999999999998</v>
      </c>
      <c r="AH2456">
        <v>6.5529999999999999</v>
      </c>
    </row>
    <row r="2457" spans="1:34" x14ac:dyDescent="0.25">
      <c r="A2457" t="s">
        <v>337</v>
      </c>
      <c r="C2457">
        <v>1.5009999999999999</v>
      </c>
      <c r="D2457">
        <v>1.405</v>
      </c>
      <c r="E2457">
        <v>1.4610000000000001</v>
      </c>
      <c r="F2457">
        <v>1.4379999999999999</v>
      </c>
      <c r="G2457">
        <v>1.403</v>
      </c>
      <c r="H2457">
        <v>1.39</v>
      </c>
      <c r="I2457">
        <v>1.381</v>
      </c>
      <c r="J2457">
        <v>1.365</v>
      </c>
      <c r="K2457">
        <v>1.35</v>
      </c>
      <c r="L2457">
        <v>1.335</v>
      </c>
      <c r="M2457">
        <v>1.32</v>
      </c>
      <c r="N2457">
        <v>1.306</v>
      </c>
      <c r="O2457">
        <v>1.2909999999999999</v>
      </c>
      <c r="P2457">
        <v>1.2769999999999999</v>
      </c>
      <c r="Q2457">
        <v>1.262</v>
      </c>
      <c r="R2457">
        <v>1.248</v>
      </c>
      <c r="S2457">
        <v>1.2330000000000001</v>
      </c>
      <c r="T2457">
        <v>1.218</v>
      </c>
      <c r="U2457">
        <v>1.204</v>
      </c>
      <c r="V2457">
        <v>1.1890000000000001</v>
      </c>
      <c r="W2457">
        <v>1.175</v>
      </c>
      <c r="X2457">
        <v>1.1599999999999999</v>
      </c>
      <c r="Y2457">
        <v>1.1459999999999999</v>
      </c>
      <c r="Z2457">
        <v>1.131</v>
      </c>
      <c r="AA2457">
        <v>1.117</v>
      </c>
      <c r="AB2457">
        <v>1.103</v>
      </c>
      <c r="AC2457">
        <v>1.0900000000000001</v>
      </c>
      <c r="AD2457">
        <v>1.0740000000000001</v>
      </c>
      <c r="AE2457">
        <v>1.0580000000000001</v>
      </c>
      <c r="AF2457">
        <v>1.0429999999999999</v>
      </c>
      <c r="AG2457">
        <v>1.0269999999999999</v>
      </c>
      <c r="AH2457">
        <v>1.012</v>
      </c>
    </row>
    <row r="2458" spans="1:34" x14ac:dyDescent="0.25">
      <c r="A2458" t="s">
        <v>286</v>
      </c>
      <c r="C2458">
        <v>162.05500000000001</v>
      </c>
      <c r="D2458">
        <v>153.44999999999999</v>
      </c>
      <c r="E2458">
        <v>164.001</v>
      </c>
      <c r="F2458">
        <v>167.80600000000001</v>
      </c>
      <c r="G2458">
        <v>166.13200000000001</v>
      </c>
      <c r="H2458">
        <v>164.739</v>
      </c>
      <c r="I2458">
        <v>166.762</v>
      </c>
      <c r="J2458">
        <v>171.05</v>
      </c>
      <c r="K2458">
        <v>174.53899999999999</v>
      </c>
      <c r="L2458">
        <v>176.29900000000001</v>
      </c>
      <c r="M2458">
        <v>177.49299999999999</v>
      </c>
      <c r="N2458">
        <v>178.01400000000001</v>
      </c>
      <c r="O2458">
        <v>179.16399999999999</v>
      </c>
      <c r="P2458">
        <v>182.119</v>
      </c>
      <c r="Q2458">
        <v>184.619</v>
      </c>
      <c r="R2458">
        <v>186.66300000000001</v>
      </c>
      <c r="S2458">
        <v>189.62</v>
      </c>
      <c r="T2458">
        <v>192.89</v>
      </c>
      <c r="U2458">
        <v>196.499</v>
      </c>
      <c r="V2458">
        <v>200.226</v>
      </c>
      <c r="W2458">
        <v>202.83600000000001</v>
      </c>
      <c r="X2458">
        <v>205.32</v>
      </c>
      <c r="Y2458">
        <v>208.655</v>
      </c>
      <c r="Z2458">
        <v>211.422</v>
      </c>
      <c r="AA2458">
        <v>213.68600000000001</v>
      </c>
      <c r="AB2458">
        <v>215.05199999999999</v>
      </c>
      <c r="AC2458">
        <v>215.62799999999999</v>
      </c>
      <c r="AD2458">
        <v>216.351</v>
      </c>
      <c r="AE2458">
        <v>217.75800000000001</v>
      </c>
      <c r="AF2458">
        <v>218.27699999999999</v>
      </c>
      <c r="AG2458">
        <v>218.17699999999999</v>
      </c>
      <c r="AH2458">
        <v>220.755</v>
      </c>
    </row>
    <row r="2460" spans="1:34" x14ac:dyDescent="0.25">
      <c r="A2460" t="s">
        <v>336</v>
      </c>
    </row>
    <row r="2462" spans="1:34" x14ac:dyDescent="0.25">
      <c r="A2462" t="s">
        <v>335</v>
      </c>
    </row>
    <row r="2463" spans="1:34" x14ac:dyDescent="0.25">
      <c r="A2463" t="s">
        <v>325</v>
      </c>
      <c r="C2463">
        <v>1</v>
      </c>
      <c r="D2463">
        <v>0.7</v>
      </c>
      <c r="E2463">
        <v>1.6</v>
      </c>
      <c r="F2463">
        <v>2.4</v>
      </c>
      <c r="G2463">
        <v>2</v>
      </c>
      <c r="H2463">
        <v>1.6</v>
      </c>
      <c r="I2463">
        <v>1.4</v>
      </c>
      <c r="J2463">
        <v>1.3</v>
      </c>
      <c r="K2463">
        <v>1.2</v>
      </c>
      <c r="L2463">
        <v>1.2</v>
      </c>
      <c r="M2463">
        <v>1.2</v>
      </c>
      <c r="N2463">
        <v>1.2</v>
      </c>
      <c r="O2463">
        <v>1.2</v>
      </c>
      <c r="P2463">
        <v>1.3</v>
      </c>
      <c r="Q2463">
        <v>1.3</v>
      </c>
      <c r="R2463">
        <v>1.3</v>
      </c>
      <c r="S2463">
        <v>1.4</v>
      </c>
      <c r="T2463">
        <v>1.4</v>
      </c>
      <c r="U2463">
        <v>1.3</v>
      </c>
      <c r="V2463">
        <v>1.4</v>
      </c>
      <c r="W2463">
        <v>1.3</v>
      </c>
      <c r="X2463">
        <v>1.3</v>
      </c>
      <c r="Y2463">
        <v>1.3</v>
      </c>
      <c r="Z2463">
        <v>1.3</v>
      </c>
      <c r="AA2463">
        <v>1.2</v>
      </c>
      <c r="AB2463">
        <v>1.2</v>
      </c>
      <c r="AC2463">
        <v>1.2</v>
      </c>
      <c r="AD2463">
        <v>1.3</v>
      </c>
      <c r="AE2463">
        <v>1.3</v>
      </c>
      <c r="AF2463">
        <v>1.3</v>
      </c>
      <c r="AG2463">
        <v>1.3</v>
      </c>
      <c r="AH2463">
        <v>1.3</v>
      </c>
    </row>
    <row r="2464" spans="1:34" x14ac:dyDescent="0.25">
      <c r="A2464" t="s">
        <v>334</v>
      </c>
      <c r="C2464">
        <v>11.2</v>
      </c>
      <c r="D2464">
        <v>10.5</v>
      </c>
      <c r="E2464">
        <v>10.5</v>
      </c>
      <c r="F2464">
        <v>9.8000000000000007</v>
      </c>
      <c r="G2464">
        <v>9.8000000000000007</v>
      </c>
      <c r="H2464">
        <v>10</v>
      </c>
      <c r="I2464">
        <v>10</v>
      </c>
      <c r="J2464">
        <v>9.9</v>
      </c>
      <c r="K2464">
        <v>9.9</v>
      </c>
      <c r="L2464">
        <v>9.6999999999999993</v>
      </c>
      <c r="M2464">
        <v>9.6</v>
      </c>
      <c r="N2464">
        <v>9.4</v>
      </c>
      <c r="O2464">
        <v>9.3000000000000007</v>
      </c>
      <c r="P2464">
        <v>9.1</v>
      </c>
      <c r="Q2464">
        <v>9</v>
      </c>
      <c r="R2464">
        <v>8.9</v>
      </c>
      <c r="S2464">
        <v>8.6999999999999993</v>
      </c>
      <c r="T2464">
        <v>8.6999999999999993</v>
      </c>
      <c r="U2464">
        <v>8.6</v>
      </c>
      <c r="V2464">
        <v>8.5</v>
      </c>
      <c r="W2464">
        <v>8.4</v>
      </c>
      <c r="X2464">
        <v>8.3000000000000007</v>
      </c>
      <c r="Y2464">
        <v>8.1999999999999993</v>
      </c>
      <c r="Z2464">
        <v>8.1999999999999993</v>
      </c>
      <c r="AA2464">
        <v>8.1</v>
      </c>
      <c r="AB2464">
        <v>8</v>
      </c>
      <c r="AC2464">
        <v>7.9</v>
      </c>
      <c r="AD2464">
        <v>7.7</v>
      </c>
      <c r="AE2464">
        <v>7.7</v>
      </c>
      <c r="AF2464">
        <v>7.6</v>
      </c>
      <c r="AG2464">
        <v>7.5</v>
      </c>
      <c r="AH2464">
        <v>7.4</v>
      </c>
    </row>
    <row r="2465" spans="1:34" x14ac:dyDescent="0.25">
      <c r="A2465" t="s">
        <v>333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</row>
    <row r="2466" spans="1:34" x14ac:dyDescent="0.25">
      <c r="A2466" t="s">
        <v>332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25">
      <c r="A2467" t="s">
        <v>331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</row>
    <row r="2468" spans="1:34" x14ac:dyDescent="0.25">
      <c r="A2468" t="s">
        <v>330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</row>
    <row r="2469" spans="1:34" x14ac:dyDescent="0.25">
      <c r="A2469" t="s">
        <v>288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</row>
    <row r="2470" spans="1:34" x14ac:dyDescent="0.25">
      <c r="A2470" t="s">
        <v>287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</row>
    <row r="2471" spans="1:34" x14ac:dyDescent="0.25">
      <c r="A2471" t="s">
        <v>286</v>
      </c>
      <c r="C2471">
        <v>12.2</v>
      </c>
      <c r="D2471">
        <v>11.2</v>
      </c>
      <c r="E2471">
        <v>12.1</v>
      </c>
      <c r="F2471">
        <v>12.2</v>
      </c>
      <c r="G2471">
        <v>11.7</v>
      </c>
      <c r="H2471">
        <v>11.6</v>
      </c>
      <c r="I2471">
        <v>11.4</v>
      </c>
      <c r="J2471">
        <v>11.2</v>
      </c>
      <c r="K2471">
        <v>11.1</v>
      </c>
      <c r="L2471">
        <v>10.9</v>
      </c>
      <c r="M2471">
        <v>10.8</v>
      </c>
      <c r="N2471">
        <v>10.7</v>
      </c>
      <c r="O2471">
        <v>10.5</v>
      </c>
      <c r="P2471">
        <v>10.4</v>
      </c>
      <c r="Q2471">
        <v>10.3</v>
      </c>
      <c r="R2471">
        <v>10.199999999999999</v>
      </c>
      <c r="S2471">
        <v>10.1</v>
      </c>
      <c r="T2471">
        <v>10</v>
      </c>
      <c r="U2471">
        <v>9.9</v>
      </c>
      <c r="V2471">
        <v>9.8000000000000007</v>
      </c>
      <c r="W2471">
        <v>9.6999999999999993</v>
      </c>
      <c r="X2471">
        <v>9.6</v>
      </c>
      <c r="Y2471">
        <v>9.5</v>
      </c>
      <c r="Z2471">
        <v>9.4</v>
      </c>
      <c r="AA2471">
        <v>9.3000000000000007</v>
      </c>
      <c r="AB2471">
        <v>9.1999999999999993</v>
      </c>
      <c r="AC2471">
        <v>9.1</v>
      </c>
      <c r="AD2471">
        <v>9.1</v>
      </c>
      <c r="AE2471">
        <v>9</v>
      </c>
      <c r="AF2471">
        <v>8.9</v>
      </c>
      <c r="AG2471">
        <v>8.8000000000000007</v>
      </c>
      <c r="AH2471">
        <v>8.6999999999999993</v>
      </c>
    </row>
    <row r="2474" spans="1:34" x14ac:dyDescent="0.25">
      <c r="A2474" t="s">
        <v>328</v>
      </c>
    </row>
    <row r="2475" spans="1:34" x14ac:dyDescent="0.25">
      <c r="A2475" t="s">
        <v>294</v>
      </c>
      <c r="C2475">
        <v>2.8</v>
      </c>
      <c r="D2475">
        <v>2.7</v>
      </c>
      <c r="E2475">
        <v>2.6</v>
      </c>
      <c r="F2475">
        <v>2.2999999999999998</v>
      </c>
      <c r="G2475">
        <v>2.4</v>
      </c>
      <c r="H2475">
        <v>2.5</v>
      </c>
      <c r="I2475">
        <v>2.5</v>
      </c>
      <c r="J2475">
        <v>2.5</v>
      </c>
      <c r="K2475">
        <v>2.5</v>
      </c>
      <c r="L2475">
        <v>2.4</v>
      </c>
      <c r="M2475">
        <v>2.4</v>
      </c>
      <c r="N2475">
        <v>2.4</v>
      </c>
      <c r="O2475">
        <v>2.2999999999999998</v>
      </c>
      <c r="P2475">
        <v>2.2999999999999998</v>
      </c>
      <c r="Q2475">
        <v>2.2999999999999998</v>
      </c>
      <c r="R2475">
        <v>2.2000000000000002</v>
      </c>
      <c r="S2475">
        <v>2.2000000000000002</v>
      </c>
      <c r="T2475">
        <v>2.2000000000000002</v>
      </c>
      <c r="U2475">
        <v>2.1</v>
      </c>
      <c r="V2475">
        <v>2.1</v>
      </c>
      <c r="W2475">
        <v>2.1</v>
      </c>
      <c r="X2475">
        <v>2.1</v>
      </c>
      <c r="Y2475">
        <v>2</v>
      </c>
      <c r="Z2475">
        <v>2</v>
      </c>
      <c r="AA2475">
        <v>2</v>
      </c>
      <c r="AB2475">
        <v>2</v>
      </c>
      <c r="AC2475">
        <v>2</v>
      </c>
      <c r="AD2475">
        <v>1.9</v>
      </c>
      <c r="AE2475">
        <v>1.9</v>
      </c>
      <c r="AF2475">
        <v>1.9</v>
      </c>
      <c r="AG2475">
        <v>1.8</v>
      </c>
      <c r="AH2475">
        <v>1.8</v>
      </c>
    </row>
    <row r="2476" spans="1:34" x14ac:dyDescent="0.25">
      <c r="A2476" t="s">
        <v>293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</row>
    <row r="2477" spans="1:34" x14ac:dyDescent="0.25">
      <c r="A2477" t="s">
        <v>326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</row>
    <row r="2478" spans="1:34" x14ac:dyDescent="0.25">
      <c r="A2478" t="s">
        <v>291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25">
      <c r="A2479" t="s">
        <v>290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25">
      <c r="A2480" t="s">
        <v>325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</row>
    <row r="2481" spans="1:34" x14ac:dyDescent="0.25">
      <c r="A2481" t="s">
        <v>288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</row>
    <row r="2482" spans="1:34" x14ac:dyDescent="0.25">
      <c r="A2482" t="s">
        <v>324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</row>
    <row r="2483" spans="1:34" x14ac:dyDescent="0.25">
      <c r="A2483" t="s">
        <v>323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25">
      <c r="A2484" t="s">
        <v>322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25">
      <c r="A2485" t="s">
        <v>327</v>
      </c>
    </row>
    <row r="2486" spans="1:34" x14ac:dyDescent="0.25">
      <c r="A2486" t="s">
        <v>294</v>
      </c>
      <c r="C2486">
        <v>8.5</v>
      </c>
      <c r="D2486">
        <v>8.1</v>
      </c>
      <c r="E2486">
        <v>7.8</v>
      </c>
      <c r="F2486">
        <v>7</v>
      </c>
      <c r="G2486">
        <v>7.2</v>
      </c>
      <c r="H2486">
        <v>7.4</v>
      </c>
      <c r="I2486">
        <v>7.4</v>
      </c>
      <c r="J2486">
        <v>7.4</v>
      </c>
      <c r="K2486">
        <v>7.4</v>
      </c>
      <c r="L2486">
        <v>7.3</v>
      </c>
      <c r="M2486">
        <v>7.2</v>
      </c>
      <c r="N2486">
        <v>7.1</v>
      </c>
      <c r="O2486">
        <v>7</v>
      </c>
      <c r="P2486">
        <v>6.9</v>
      </c>
      <c r="Q2486">
        <v>6.8</v>
      </c>
      <c r="R2486">
        <v>6.7</v>
      </c>
      <c r="S2486">
        <v>6.6</v>
      </c>
      <c r="T2486">
        <v>6.5</v>
      </c>
      <c r="U2486">
        <v>6.4</v>
      </c>
      <c r="V2486">
        <v>6.3</v>
      </c>
      <c r="W2486">
        <v>6.3</v>
      </c>
      <c r="X2486">
        <v>6.2</v>
      </c>
      <c r="Y2486">
        <v>6.1</v>
      </c>
      <c r="Z2486">
        <v>6.1</v>
      </c>
      <c r="AA2486">
        <v>6</v>
      </c>
      <c r="AB2486">
        <v>6</v>
      </c>
      <c r="AC2486">
        <v>5.9</v>
      </c>
      <c r="AD2486">
        <v>5.7</v>
      </c>
      <c r="AE2486">
        <v>5.7</v>
      </c>
      <c r="AF2486">
        <v>5.6</v>
      </c>
      <c r="AG2486">
        <v>5.5</v>
      </c>
      <c r="AH2486">
        <v>5.5</v>
      </c>
    </row>
    <row r="2487" spans="1:34" x14ac:dyDescent="0.25">
      <c r="A2487" t="s">
        <v>293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</row>
    <row r="2488" spans="1:34" x14ac:dyDescent="0.25">
      <c r="A2488" t="s">
        <v>326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</row>
    <row r="2489" spans="1:34" x14ac:dyDescent="0.25">
      <c r="A2489" t="s">
        <v>291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</row>
    <row r="2490" spans="1:34" x14ac:dyDescent="0.25">
      <c r="A2490" t="s">
        <v>290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</row>
    <row r="2491" spans="1:34" x14ac:dyDescent="0.25">
      <c r="A2491" t="s">
        <v>325</v>
      </c>
      <c r="C2491">
        <v>0.9</v>
      </c>
      <c r="D2491">
        <v>0.7</v>
      </c>
      <c r="E2491">
        <v>1.6</v>
      </c>
      <c r="F2491">
        <v>2.4</v>
      </c>
      <c r="G2491">
        <v>1.9</v>
      </c>
      <c r="H2491">
        <v>1.5</v>
      </c>
      <c r="I2491">
        <v>1.4</v>
      </c>
      <c r="J2491">
        <v>1.2</v>
      </c>
      <c r="K2491">
        <v>1.1000000000000001</v>
      </c>
      <c r="L2491">
        <v>1.1000000000000001</v>
      </c>
      <c r="M2491">
        <v>1.1000000000000001</v>
      </c>
      <c r="N2491">
        <v>1.2</v>
      </c>
      <c r="O2491">
        <v>1.2</v>
      </c>
      <c r="P2491">
        <v>1.2</v>
      </c>
      <c r="Q2491">
        <v>1.3</v>
      </c>
      <c r="R2491">
        <v>1.3</v>
      </c>
      <c r="S2491">
        <v>1.3</v>
      </c>
      <c r="T2491">
        <v>1.3</v>
      </c>
      <c r="U2491">
        <v>1.3</v>
      </c>
      <c r="V2491">
        <v>1.3</v>
      </c>
      <c r="W2491">
        <v>1.2</v>
      </c>
      <c r="X2491">
        <v>1.3</v>
      </c>
      <c r="Y2491">
        <v>1.3</v>
      </c>
      <c r="Z2491">
        <v>1.2</v>
      </c>
      <c r="AA2491">
        <v>1.2</v>
      </c>
      <c r="AB2491">
        <v>1.2</v>
      </c>
      <c r="AC2491">
        <v>1.1000000000000001</v>
      </c>
      <c r="AD2491">
        <v>1.3</v>
      </c>
      <c r="AE2491">
        <v>1.3</v>
      </c>
      <c r="AF2491">
        <v>1.2</v>
      </c>
      <c r="AG2491">
        <v>1.2</v>
      </c>
      <c r="AH2491">
        <v>1.2</v>
      </c>
    </row>
    <row r="2492" spans="1:34" x14ac:dyDescent="0.25">
      <c r="A2492" t="s">
        <v>288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</row>
    <row r="2493" spans="1:34" x14ac:dyDescent="0.25">
      <c r="A2493" t="s">
        <v>324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</row>
    <row r="2494" spans="1:34" x14ac:dyDescent="0.25">
      <c r="A2494" t="s">
        <v>323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</row>
    <row r="2495" spans="1:34" x14ac:dyDescent="0.25">
      <c r="A2495" t="s">
        <v>322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</row>
    <row r="2497" spans="1:34" x14ac:dyDescent="0.25">
      <c r="A2497" t="s">
        <v>321</v>
      </c>
      <c r="C2497">
        <v>11.8</v>
      </c>
      <c r="D2497">
        <v>11.1</v>
      </c>
      <c r="E2497">
        <v>11.5</v>
      </c>
      <c r="F2497">
        <v>11.4</v>
      </c>
      <c r="G2497">
        <v>11.1</v>
      </c>
      <c r="H2497">
        <v>11</v>
      </c>
      <c r="I2497">
        <v>10.9</v>
      </c>
      <c r="J2497">
        <v>10.8</v>
      </c>
      <c r="K2497">
        <v>10.7</v>
      </c>
      <c r="L2497">
        <v>10.6</v>
      </c>
      <c r="M2497">
        <v>10.5</v>
      </c>
      <c r="N2497">
        <v>10.4</v>
      </c>
      <c r="O2497">
        <v>10.199999999999999</v>
      </c>
      <c r="P2497">
        <v>10.1</v>
      </c>
      <c r="Q2497">
        <v>10</v>
      </c>
      <c r="R2497">
        <v>9.9</v>
      </c>
      <c r="S2497">
        <v>9.8000000000000007</v>
      </c>
      <c r="T2497">
        <v>9.6999999999999993</v>
      </c>
      <c r="U2497">
        <v>9.6</v>
      </c>
      <c r="V2497">
        <v>9.5</v>
      </c>
      <c r="W2497">
        <v>9.4</v>
      </c>
      <c r="X2497">
        <v>9.3000000000000007</v>
      </c>
      <c r="Y2497">
        <v>9.1999999999999993</v>
      </c>
      <c r="Z2497">
        <v>9.1</v>
      </c>
      <c r="AA2497">
        <v>9</v>
      </c>
      <c r="AB2497">
        <v>8.9</v>
      </c>
      <c r="AC2497">
        <v>8.8000000000000007</v>
      </c>
      <c r="AD2497">
        <v>8.6999999999999993</v>
      </c>
      <c r="AE2497">
        <v>8.6</v>
      </c>
      <c r="AF2497">
        <v>8.5</v>
      </c>
      <c r="AG2497">
        <v>8.4</v>
      </c>
      <c r="AH2497">
        <v>8.3000000000000007</v>
      </c>
    </row>
    <row r="2498" spans="1:34" x14ac:dyDescent="0.25">
      <c r="A2498" t="s">
        <v>320</v>
      </c>
      <c r="C2498">
        <v>0.5</v>
      </c>
      <c r="D2498">
        <v>0.5</v>
      </c>
      <c r="E2498">
        <v>0.5</v>
      </c>
      <c r="F2498">
        <v>0.5</v>
      </c>
      <c r="G2498">
        <v>0.5</v>
      </c>
      <c r="H2498">
        <v>0.5</v>
      </c>
      <c r="I2498">
        <v>0.5</v>
      </c>
      <c r="J2498">
        <v>0.5</v>
      </c>
      <c r="K2498">
        <v>0.5</v>
      </c>
      <c r="L2498">
        <v>0.5</v>
      </c>
      <c r="M2498">
        <v>0.5</v>
      </c>
      <c r="N2498">
        <v>0.5</v>
      </c>
      <c r="O2498">
        <v>0.5</v>
      </c>
      <c r="P2498">
        <v>0.5</v>
      </c>
      <c r="Q2498">
        <v>0.5</v>
      </c>
      <c r="R2498">
        <v>0.5</v>
      </c>
      <c r="S2498">
        <v>0.5</v>
      </c>
      <c r="T2498">
        <v>0.5</v>
      </c>
      <c r="U2498">
        <v>0.5</v>
      </c>
      <c r="V2498">
        <v>0.5</v>
      </c>
      <c r="W2498">
        <v>0.5</v>
      </c>
      <c r="X2498">
        <v>0.5</v>
      </c>
      <c r="Y2498">
        <v>0.5</v>
      </c>
      <c r="Z2498">
        <v>0.5</v>
      </c>
      <c r="AA2498">
        <v>0.5</v>
      </c>
      <c r="AB2498">
        <v>0.5</v>
      </c>
      <c r="AC2498">
        <v>0.5</v>
      </c>
      <c r="AD2498">
        <v>0.5</v>
      </c>
      <c r="AE2498">
        <v>0.5</v>
      </c>
      <c r="AF2498">
        <v>0.5</v>
      </c>
      <c r="AG2498">
        <v>0.5</v>
      </c>
      <c r="AH2498">
        <v>0.5</v>
      </c>
    </row>
    <row r="2499" spans="1:34" x14ac:dyDescent="0.25">
      <c r="A2499" t="s">
        <v>319</v>
      </c>
      <c r="C2499">
        <v>11.3</v>
      </c>
      <c r="D2499">
        <v>10.6</v>
      </c>
      <c r="E2499">
        <v>11</v>
      </c>
      <c r="F2499">
        <v>10.8</v>
      </c>
      <c r="G2499">
        <v>10.6</v>
      </c>
      <c r="H2499">
        <v>10.5</v>
      </c>
      <c r="I2499">
        <v>10.4</v>
      </c>
      <c r="J2499">
        <v>10.199999999999999</v>
      </c>
      <c r="K2499">
        <v>10.1</v>
      </c>
      <c r="L2499">
        <v>10</v>
      </c>
      <c r="M2499">
        <v>9.9</v>
      </c>
      <c r="N2499">
        <v>9.8000000000000007</v>
      </c>
      <c r="O2499">
        <v>9.6999999999999993</v>
      </c>
      <c r="P2499">
        <v>9.6</v>
      </c>
      <c r="Q2499">
        <v>9.5</v>
      </c>
      <c r="R2499">
        <v>9.4</v>
      </c>
      <c r="S2499">
        <v>9.3000000000000007</v>
      </c>
      <c r="T2499">
        <v>9.1999999999999993</v>
      </c>
      <c r="U2499">
        <v>9.1</v>
      </c>
      <c r="V2499">
        <v>9</v>
      </c>
      <c r="W2499">
        <v>8.9</v>
      </c>
      <c r="X2499">
        <v>8.8000000000000007</v>
      </c>
      <c r="Y2499">
        <v>8.6999999999999993</v>
      </c>
      <c r="Z2499">
        <v>8.6</v>
      </c>
      <c r="AA2499">
        <v>8.5</v>
      </c>
      <c r="AB2499">
        <v>8.4</v>
      </c>
      <c r="AC2499">
        <v>8.3000000000000007</v>
      </c>
      <c r="AD2499">
        <v>8.1999999999999993</v>
      </c>
      <c r="AE2499">
        <v>8.1</v>
      </c>
      <c r="AF2499">
        <v>8</v>
      </c>
      <c r="AG2499">
        <v>7.9</v>
      </c>
      <c r="AH2499">
        <v>7.8</v>
      </c>
    </row>
    <row r="2500" spans="1:34" x14ac:dyDescent="0.25">
      <c r="A2500" t="s">
        <v>318</v>
      </c>
      <c r="C2500">
        <v>11.3</v>
      </c>
      <c r="D2500">
        <v>10.6</v>
      </c>
      <c r="E2500">
        <v>11</v>
      </c>
      <c r="F2500">
        <v>10.8</v>
      </c>
      <c r="G2500">
        <v>10.6</v>
      </c>
      <c r="H2500">
        <v>10.5</v>
      </c>
      <c r="I2500">
        <v>10.4</v>
      </c>
      <c r="J2500">
        <v>10.199999999999999</v>
      </c>
      <c r="K2500">
        <v>10.1</v>
      </c>
      <c r="L2500">
        <v>10</v>
      </c>
      <c r="M2500">
        <v>9.9</v>
      </c>
      <c r="N2500">
        <v>9.8000000000000007</v>
      </c>
      <c r="O2500">
        <v>9.6999999999999993</v>
      </c>
      <c r="P2500">
        <v>9.6</v>
      </c>
      <c r="Q2500">
        <v>9.5</v>
      </c>
      <c r="R2500">
        <v>9.4</v>
      </c>
      <c r="S2500">
        <v>9.3000000000000007</v>
      </c>
      <c r="T2500">
        <v>9.1999999999999993</v>
      </c>
      <c r="U2500">
        <v>9.1</v>
      </c>
      <c r="V2500">
        <v>9</v>
      </c>
      <c r="W2500">
        <v>8.9</v>
      </c>
      <c r="X2500">
        <v>8.8000000000000007</v>
      </c>
      <c r="Y2500">
        <v>8.6999999999999993</v>
      </c>
      <c r="Z2500">
        <v>8.6</v>
      </c>
      <c r="AA2500">
        <v>8.5</v>
      </c>
      <c r="AB2500">
        <v>8.4</v>
      </c>
      <c r="AC2500">
        <v>8.3000000000000007</v>
      </c>
      <c r="AD2500">
        <v>8.1999999999999993</v>
      </c>
      <c r="AE2500">
        <v>8.1</v>
      </c>
      <c r="AF2500">
        <v>8</v>
      </c>
      <c r="AG2500">
        <v>7.9</v>
      </c>
      <c r="AH2500">
        <v>7.8</v>
      </c>
    </row>
    <row r="2501" spans="1:34" x14ac:dyDescent="0.25">
      <c r="A2501" t="s">
        <v>317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</row>
    <row r="2503" spans="1:34" x14ac:dyDescent="0.25">
      <c r="A2503" t="s">
        <v>316</v>
      </c>
    </row>
    <row r="2504" spans="1:34" x14ac:dyDescent="0.25">
      <c r="A2504" t="s">
        <v>315</v>
      </c>
    </row>
    <row r="2505" spans="1:34" x14ac:dyDescent="0.25">
      <c r="A2505" t="s">
        <v>314</v>
      </c>
      <c r="C2505">
        <v>20.100000000000001</v>
      </c>
      <c r="D2505">
        <v>20.100000000000001</v>
      </c>
      <c r="E2505">
        <v>20.100000000000001</v>
      </c>
      <c r="F2505">
        <v>20.2</v>
      </c>
      <c r="G2505">
        <v>20.2</v>
      </c>
      <c r="H2505">
        <v>20.3</v>
      </c>
      <c r="I2505">
        <v>20.3</v>
      </c>
      <c r="J2505">
        <v>20.3</v>
      </c>
      <c r="K2505">
        <v>20.3</v>
      </c>
      <c r="L2505">
        <v>20.399999999999999</v>
      </c>
      <c r="M2505">
        <v>20.399999999999999</v>
      </c>
      <c r="N2505">
        <v>20.399999999999999</v>
      </c>
      <c r="O2505">
        <v>20.399999999999999</v>
      </c>
      <c r="P2505">
        <v>20.5</v>
      </c>
      <c r="Q2505">
        <v>20.5</v>
      </c>
      <c r="R2505">
        <v>20.5</v>
      </c>
      <c r="S2505">
        <v>20.5</v>
      </c>
      <c r="T2505">
        <v>20.5</v>
      </c>
      <c r="U2505">
        <v>20.5</v>
      </c>
      <c r="V2505">
        <v>20.6</v>
      </c>
      <c r="W2505">
        <v>20.6</v>
      </c>
      <c r="X2505">
        <v>20.6</v>
      </c>
      <c r="Y2505">
        <v>20.6</v>
      </c>
      <c r="Z2505">
        <v>20.6</v>
      </c>
      <c r="AA2505">
        <v>20.6</v>
      </c>
      <c r="AB2505">
        <v>20.6</v>
      </c>
      <c r="AC2505">
        <v>20.6</v>
      </c>
      <c r="AD2505">
        <v>20.6</v>
      </c>
      <c r="AE2505">
        <v>20.6</v>
      </c>
      <c r="AF2505">
        <v>20.6</v>
      </c>
      <c r="AG2505">
        <v>20.6</v>
      </c>
      <c r="AH2505">
        <v>20.6</v>
      </c>
    </row>
    <row r="2506" spans="1:34" x14ac:dyDescent="0.25">
      <c r="A2506" t="s">
        <v>313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</row>
    <row r="2507" spans="1:34" x14ac:dyDescent="0.25">
      <c r="A2507" t="s">
        <v>312</v>
      </c>
      <c r="C2507">
        <v>2</v>
      </c>
      <c r="D2507">
        <v>2</v>
      </c>
      <c r="E2507">
        <v>2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2</v>
      </c>
      <c r="U2507">
        <v>2</v>
      </c>
      <c r="V2507">
        <v>2</v>
      </c>
      <c r="W2507">
        <v>2</v>
      </c>
      <c r="X2507">
        <v>2</v>
      </c>
      <c r="Y2507">
        <v>2</v>
      </c>
      <c r="Z2507">
        <v>2</v>
      </c>
      <c r="AA2507">
        <v>2</v>
      </c>
      <c r="AB2507">
        <v>2</v>
      </c>
      <c r="AC2507">
        <v>2</v>
      </c>
      <c r="AD2507">
        <v>2</v>
      </c>
      <c r="AE2507">
        <v>2</v>
      </c>
      <c r="AF2507">
        <v>2</v>
      </c>
      <c r="AG2507">
        <v>2</v>
      </c>
      <c r="AH2507">
        <v>2</v>
      </c>
    </row>
    <row r="2508" spans="1:34" x14ac:dyDescent="0.25">
      <c r="A2508" t="s">
        <v>311</v>
      </c>
      <c r="C2508">
        <v>4.5</v>
      </c>
      <c r="D2508">
        <v>9</v>
      </c>
      <c r="E2508">
        <v>9</v>
      </c>
      <c r="F2508">
        <v>9</v>
      </c>
      <c r="G2508">
        <v>9</v>
      </c>
      <c r="H2508">
        <v>9</v>
      </c>
      <c r="I2508">
        <v>9</v>
      </c>
      <c r="J2508">
        <v>9</v>
      </c>
      <c r="K2508">
        <v>9</v>
      </c>
      <c r="L2508">
        <v>9</v>
      </c>
      <c r="M2508">
        <v>9</v>
      </c>
      <c r="N2508">
        <v>9</v>
      </c>
      <c r="O2508">
        <v>9</v>
      </c>
      <c r="P2508">
        <v>9</v>
      </c>
      <c r="Q2508">
        <v>9</v>
      </c>
      <c r="R2508">
        <v>9</v>
      </c>
      <c r="S2508">
        <v>9</v>
      </c>
      <c r="T2508">
        <v>9</v>
      </c>
      <c r="U2508">
        <v>9</v>
      </c>
      <c r="V2508">
        <v>9</v>
      </c>
      <c r="W2508">
        <v>9</v>
      </c>
      <c r="X2508">
        <v>9</v>
      </c>
      <c r="Y2508">
        <v>9</v>
      </c>
      <c r="Z2508">
        <v>9</v>
      </c>
      <c r="AA2508">
        <v>9</v>
      </c>
      <c r="AB2508">
        <v>9</v>
      </c>
      <c r="AC2508">
        <v>9</v>
      </c>
      <c r="AD2508">
        <v>9</v>
      </c>
      <c r="AE2508">
        <v>9</v>
      </c>
      <c r="AF2508">
        <v>9</v>
      </c>
      <c r="AG2508">
        <v>9</v>
      </c>
      <c r="AH2508">
        <v>9</v>
      </c>
    </row>
    <row r="2509" spans="1:34" x14ac:dyDescent="0.25">
      <c r="A2509" t="s">
        <v>286</v>
      </c>
      <c r="C2509">
        <v>26.6</v>
      </c>
      <c r="D2509">
        <v>31.1</v>
      </c>
      <c r="E2509">
        <v>31.1</v>
      </c>
      <c r="F2509">
        <v>31.2</v>
      </c>
      <c r="G2509">
        <v>31.2</v>
      </c>
      <c r="H2509">
        <v>31.3</v>
      </c>
      <c r="I2509">
        <v>31.3</v>
      </c>
      <c r="J2509">
        <v>31.3</v>
      </c>
      <c r="K2509">
        <v>31.3</v>
      </c>
      <c r="L2509">
        <v>31.4</v>
      </c>
      <c r="M2509">
        <v>31.4</v>
      </c>
      <c r="N2509">
        <v>31.4</v>
      </c>
      <c r="O2509">
        <v>31.4</v>
      </c>
      <c r="P2509">
        <v>31.5</v>
      </c>
      <c r="Q2509">
        <v>31.5</v>
      </c>
      <c r="R2509">
        <v>31.5</v>
      </c>
      <c r="S2509">
        <v>31.5</v>
      </c>
      <c r="T2509">
        <v>31.5</v>
      </c>
      <c r="U2509">
        <v>31.5</v>
      </c>
      <c r="V2509">
        <v>31.6</v>
      </c>
      <c r="W2509">
        <v>31.6</v>
      </c>
      <c r="X2509">
        <v>31.6</v>
      </c>
      <c r="Y2509">
        <v>31.6</v>
      </c>
      <c r="Z2509">
        <v>31.6</v>
      </c>
      <c r="AA2509">
        <v>31.6</v>
      </c>
      <c r="AB2509">
        <v>31.6</v>
      </c>
      <c r="AC2509">
        <v>31.6</v>
      </c>
      <c r="AD2509">
        <v>31.6</v>
      </c>
      <c r="AE2509">
        <v>31.6</v>
      </c>
      <c r="AF2509">
        <v>31.6</v>
      </c>
      <c r="AG2509">
        <v>31.6</v>
      </c>
      <c r="AH2509">
        <v>31.6</v>
      </c>
    </row>
    <row r="2510" spans="1:34" x14ac:dyDescent="0.25">
      <c r="A2510" t="s">
        <v>310</v>
      </c>
    </row>
    <row r="2511" spans="1:34" x14ac:dyDescent="0.25">
      <c r="A2511" t="s">
        <v>309</v>
      </c>
      <c r="C2511">
        <v>77.900000000000006</v>
      </c>
      <c r="D2511">
        <v>78.599999999999994</v>
      </c>
      <c r="E2511">
        <v>81.099999999999994</v>
      </c>
      <c r="F2511">
        <v>81.400000000000006</v>
      </c>
      <c r="G2511">
        <v>81.599999999999994</v>
      </c>
      <c r="H2511">
        <v>81.8</v>
      </c>
      <c r="I2511">
        <v>82</v>
      </c>
      <c r="J2511">
        <v>82.1</v>
      </c>
      <c r="K2511">
        <v>82.2</v>
      </c>
      <c r="L2511">
        <v>82.3</v>
      </c>
      <c r="M2511">
        <v>82.5</v>
      </c>
      <c r="N2511">
        <v>82.6</v>
      </c>
      <c r="O2511">
        <v>82.7</v>
      </c>
      <c r="P2511">
        <v>82.8</v>
      </c>
      <c r="Q2511">
        <v>82.9</v>
      </c>
      <c r="R2511">
        <v>83</v>
      </c>
      <c r="S2511">
        <v>83</v>
      </c>
      <c r="T2511">
        <v>83.1</v>
      </c>
      <c r="U2511">
        <v>83.2</v>
      </c>
      <c r="V2511">
        <v>83.3</v>
      </c>
      <c r="W2511">
        <v>83.3</v>
      </c>
      <c r="X2511">
        <v>83.4</v>
      </c>
      <c r="Y2511">
        <v>83.4</v>
      </c>
      <c r="Z2511">
        <v>83.4</v>
      </c>
      <c r="AA2511">
        <v>83.5</v>
      </c>
      <c r="AB2511">
        <v>83.5</v>
      </c>
      <c r="AC2511">
        <v>83.5</v>
      </c>
      <c r="AD2511">
        <v>83.5</v>
      </c>
      <c r="AE2511">
        <v>83.5</v>
      </c>
      <c r="AF2511">
        <v>83.5</v>
      </c>
      <c r="AG2511">
        <v>83.5</v>
      </c>
      <c r="AH2511">
        <v>83.5</v>
      </c>
    </row>
    <row r="2512" spans="1:34" x14ac:dyDescent="0.25">
      <c r="A2512" t="s">
        <v>308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25">
      <c r="A2513" t="s">
        <v>307</v>
      </c>
      <c r="C2513">
        <v>0</v>
      </c>
      <c r="D2513">
        <v>0.4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25">
      <c r="A2514" t="s">
        <v>306</v>
      </c>
      <c r="C2514">
        <v>11.1</v>
      </c>
      <c r="D2514">
        <v>15.7</v>
      </c>
      <c r="E2514">
        <v>20.8</v>
      </c>
      <c r="F2514">
        <v>20.8</v>
      </c>
      <c r="G2514">
        <v>20.8</v>
      </c>
      <c r="H2514">
        <v>20.8</v>
      </c>
      <c r="I2514">
        <v>20.8</v>
      </c>
      <c r="J2514">
        <v>20.8</v>
      </c>
      <c r="K2514">
        <v>20.8</v>
      </c>
      <c r="L2514">
        <v>20.8</v>
      </c>
      <c r="M2514">
        <v>20.8</v>
      </c>
      <c r="N2514">
        <v>20.8</v>
      </c>
      <c r="O2514">
        <v>20.8</v>
      </c>
      <c r="P2514">
        <v>20.8</v>
      </c>
      <c r="Q2514">
        <v>20.8</v>
      </c>
      <c r="R2514">
        <v>20.8</v>
      </c>
      <c r="S2514">
        <v>20.8</v>
      </c>
      <c r="T2514">
        <v>20.8</v>
      </c>
      <c r="U2514">
        <v>20.8</v>
      </c>
      <c r="V2514">
        <v>20.8</v>
      </c>
      <c r="W2514">
        <v>20.8</v>
      </c>
      <c r="X2514">
        <v>20.8</v>
      </c>
      <c r="Y2514">
        <v>20.8</v>
      </c>
      <c r="Z2514">
        <v>20.8</v>
      </c>
      <c r="AA2514">
        <v>20.8</v>
      </c>
      <c r="AB2514">
        <v>20.8</v>
      </c>
      <c r="AC2514">
        <v>20.8</v>
      </c>
      <c r="AD2514">
        <v>20.8</v>
      </c>
      <c r="AE2514">
        <v>20.8</v>
      </c>
      <c r="AF2514">
        <v>20.8</v>
      </c>
      <c r="AG2514">
        <v>20.8</v>
      </c>
      <c r="AH2514">
        <v>20.8</v>
      </c>
    </row>
    <row r="2515" spans="1:34" x14ac:dyDescent="0.25">
      <c r="A2515" t="s">
        <v>286</v>
      </c>
      <c r="C2515">
        <v>89.1</v>
      </c>
      <c r="D2515">
        <v>94.8</v>
      </c>
      <c r="E2515">
        <v>101.9</v>
      </c>
      <c r="F2515">
        <v>102.2</v>
      </c>
      <c r="G2515">
        <v>102.4</v>
      </c>
      <c r="H2515">
        <v>102.6</v>
      </c>
      <c r="I2515">
        <v>102.8</v>
      </c>
      <c r="J2515">
        <v>102.9</v>
      </c>
      <c r="K2515">
        <v>103</v>
      </c>
      <c r="L2515">
        <v>103.2</v>
      </c>
      <c r="M2515">
        <v>103.3</v>
      </c>
      <c r="N2515">
        <v>103.4</v>
      </c>
      <c r="O2515">
        <v>103.5</v>
      </c>
      <c r="P2515">
        <v>103.6</v>
      </c>
      <c r="Q2515">
        <v>103.7</v>
      </c>
      <c r="R2515">
        <v>103.8</v>
      </c>
      <c r="S2515">
        <v>103.9</v>
      </c>
      <c r="T2515">
        <v>103.9</v>
      </c>
      <c r="U2515">
        <v>104</v>
      </c>
      <c r="V2515">
        <v>104.1</v>
      </c>
      <c r="W2515">
        <v>104.1</v>
      </c>
      <c r="X2515">
        <v>104.2</v>
      </c>
      <c r="Y2515">
        <v>104.2</v>
      </c>
      <c r="Z2515">
        <v>104.3</v>
      </c>
      <c r="AA2515">
        <v>104.3</v>
      </c>
      <c r="AB2515">
        <v>104.3</v>
      </c>
      <c r="AC2515">
        <v>104.3</v>
      </c>
      <c r="AD2515">
        <v>104.3</v>
      </c>
      <c r="AE2515">
        <v>104.3</v>
      </c>
      <c r="AF2515">
        <v>104.3</v>
      </c>
      <c r="AG2515">
        <v>104.3</v>
      </c>
      <c r="AH2515">
        <v>104.3</v>
      </c>
    </row>
    <row r="2517" spans="1:34" x14ac:dyDescent="0.25">
      <c r="A2517" t="s">
        <v>305</v>
      </c>
      <c r="C2517">
        <v>65.8</v>
      </c>
      <c r="D2517">
        <v>68.599999999999994</v>
      </c>
      <c r="E2517">
        <v>74</v>
      </c>
      <c r="F2517">
        <v>74.8</v>
      </c>
      <c r="G2517">
        <v>77.099999999999994</v>
      </c>
      <c r="H2517">
        <v>77.2</v>
      </c>
      <c r="I2517">
        <v>77.3</v>
      </c>
      <c r="J2517">
        <v>77.3</v>
      </c>
      <c r="K2517">
        <v>77.3</v>
      </c>
      <c r="L2517">
        <v>77.400000000000006</v>
      </c>
      <c r="M2517">
        <v>77.400000000000006</v>
      </c>
      <c r="N2517">
        <v>77.5</v>
      </c>
      <c r="O2517">
        <v>77.5</v>
      </c>
      <c r="P2517">
        <v>77.599999999999994</v>
      </c>
      <c r="Q2517">
        <v>77.599999999999994</v>
      </c>
      <c r="R2517">
        <v>77.7</v>
      </c>
      <c r="S2517">
        <v>77.8</v>
      </c>
      <c r="T2517">
        <v>77.8</v>
      </c>
      <c r="U2517">
        <v>77.900000000000006</v>
      </c>
      <c r="V2517">
        <v>78</v>
      </c>
      <c r="W2517">
        <v>78</v>
      </c>
      <c r="X2517">
        <v>78.099999999999994</v>
      </c>
      <c r="Y2517">
        <v>78.099999999999994</v>
      </c>
      <c r="Z2517">
        <v>78.2</v>
      </c>
      <c r="AA2517">
        <v>78.2</v>
      </c>
      <c r="AB2517">
        <v>78.2</v>
      </c>
      <c r="AC2517">
        <v>78.2</v>
      </c>
      <c r="AD2517">
        <v>78.2</v>
      </c>
      <c r="AE2517">
        <v>78.2</v>
      </c>
      <c r="AF2517">
        <v>78.2</v>
      </c>
      <c r="AG2517">
        <v>78.2</v>
      </c>
      <c r="AH2517">
        <v>78.2</v>
      </c>
    </row>
    <row r="2518" spans="1:34" x14ac:dyDescent="0.25">
      <c r="A2518" t="s">
        <v>304</v>
      </c>
      <c r="C2518">
        <v>22.9</v>
      </c>
      <c r="D2518">
        <v>25.8</v>
      </c>
      <c r="E2518">
        <v>25.7</v>
      </c>
      <c r="F2518">
        <v>25.7</v>
      </c>
      <c r="G2518">
        <v>25.7</v>
      </c>
      <c r="H2518">
        <v>25.7</v>
      </c>
      <c r="I2518">
        <v>25.7</v>
      </c>
      <c r="J2518">
        <v>25.7</v>
      </c>
      <c r="K2518">
        <v>25.7</v>
      </c>
      <c r="L2518">
        <v>25.7</v>
      </c>
      <c r="M2518">
        <v>25.7</v>
      </c>
      <c r="N2518">
        <v>25.7</v>
      </c>
      <c r="O2518">
        <v>25.7</v>
      </c>
      <c r="P2518">
        <v>25.7</v>
      </c>
      <c r="Q2518">
        <v>25.7</v>
      </c>
      <c r="R2518">
        <v>25.7</v>
      </c>
      <c r="S2518">
        <v>25.7</v>
      </c>
      <c r="T2518">
        <v>25.7</v>
      </c>
      <c r="U2518">
        <v>25.7</v>
      </c>
      <c r="V2518">
        <v>25.7</v>
      </c>
      <c r="W2518">
        <v>25.7</v>
      </c>
      <c r="X2518">
        <v>25.7</v>
      </c>
      <c r="Y2518">
        <v>25.7</v>
      </c>
      <c r="Z2518">
        <v>25.7</v>
      </c>
      <c r="AA2518">
        <v>25.7</v>
      </c>
      <c r="AB2518">
        <v>25.7</v>
      </c>
      <c r="AC2518">
        <v>25.7</v>
      </c>
      <c r="AD2518">
        <v>25.7</v>
      </c>
      <c r="AE2518">
        <v>25.7</v>
      </c>
      <c r="AF2518">
        <v>25.7</v>
      </c>
      <c r="AG2518">
        <v>25.7</v>
      </c>
      <c r="AH2518">
        <v>25.7</v>
      </c>
    </row>
    <row r="2520" spans="1:34" x14ac:dyDescent="0.25">
      <c r="A2520" t="s">
        <v>303</v>
      </c>
    </row>
    <row r="2521" spans="1:34" x14ac:dyDescent="0.25">
      <c r="A2521" t="s">
        <v>302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1</v>
      </c>
      <c r="AH2521">
        <v>1</v>
      </c>
    </row>
    <row r="2522" spans="1:34" x14ac:dyDescent="0.25">
      <c r="A2522" t="s">
        <v>301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25">
      <c r="A2523" t="s">
        <v>300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</row>
    <row r="2524" spans="1:34" x14ac:dyDescent="0.25">
      <c r="A2524" t="s">
        <v>299</v>
      </c>
      <c r="C2524">
        <v>0.1</v>
      </c>
      <c r="D2524">
        <v>0.1</v>
      </c>
      <c r="E2524">
        <v>0.2</v>
      </c>
      <c r="F2524">
        <v>0.2</v>
      </c>
      <c r="G2524">
        <v>0.2</v>
      </c>
      <c r="H2524">
        <v>0.2</v>
      </c>
      <c r="I2524">
        <v>0.2</v>
      </c>
      <c r="J2524">
        <v>0.2</v>
      </c>
      <c r="K2524">
        <v>0.2</v>
      </c>
      <c r="L2524">
        <v>0.2</v>
      </c>
      <c r="M2524">
        <v>0.2</v>
      </c>
      <c r="N2524">
        <v>0.2</v>
      </c>
      <c r="O2524">
        <v>0.2</v>
      </c>
      <c r="P2524">
        <v>0.2</v>
      </c>
      <c r="Q2524">
        <v>0.2</v>
      </c>
      <c r="R2524">
        <v>0.2</v>
      </c>
      <c r="S2524">
        <v>0.2</v>
      </c>
      <c r="T2524">
        <v>0.2</v>
      </c>
      <c r="U2524">
        <v>0.2</v>
      </c>
      <c r="V2524">
        <v>0.2</v>
      </c>
      <c r="W2524">
        <v>0.2</v>
      </c>
      <c r="X2524">
        <v>0.2</v>
      </c>
      <c r="Y2524">
        <v>0.2</v>
      </c>
      <c r="Z2524">
        <v>0.2</v>
      </c>
      <c r="AA2524">
        <v>0.2</v>
      </c>
      <c r="AB2524">
        <v>0.2</v>
      </c>
      <c r="AC2524">
        <v>0.2</v>
      </c>
      <c r="AD2524">
        <v>0.2</v>
      </c>
      <c r="AE2524">
        <v>0.2</v>
      </c>
      <c r="AF2524">
        <v>0.2</v>
      </c>
      <c r="AG2524">
        <v>0.2</v>
      </c>
      <c r="AH2524">
        <v>0.2</v>
      </c>
    </row>
    <row r="2525" spans="1:34" x14ac:dyDescent="0.25">
      <c r="A2525" t="s">
        <v>286</v>
      </c>
      <c r="C2525">
        <v>1.1000000000000001</v>
      </c>
      <c r="D2525">
        <v>1.1000000000000001</v>
      </c>
      <c r="E2525">
        <v>1.2</v>
      </c>
      <c r="F2525">
        <v>1.2</v>
      </c>
      <c r="G2525">
        <v>1.2</v>
      </c>
      <c r="H2525">
        <v>1.2</v>
      </c>
      <c r="I2525">
        <v>1.2</v>
      </c>
      <c r="J2525">
        <v>1.2</v>
      </c>
      <c r="K2525">
        <v>1.2</v>
      </c>
      <c r="L2525">
        <v>1.2</v>
      </c>
      <c r="M2525">
        <v>1.2</v>
      </c>
      <c r="N2525">
        <v>1.2</v>
      </c>
      <c r="O2525">
        <v>1.2</v>
      </c>
      <c r="P2525">
        <v>1.2</v>
      </c>
      <c r="Q2525">
        <v>1.2</v>
      </c>
      <c r="R2525">
        <v>1.2</v>
      </c>
      <c r="S2525">
        <v>1.2</v>
      </c>
      <c r="T2525">
        <v>1.2</v>
      </c>
      <c r="U2525">
        <v>1.2</v>
      </c>
      <c r="V2525">
        <v>1.2</v>
      </c>
      <c r="W2525">
        <v>1.2</v>
      </c>
      <c r="X2525">
        <v>1.2</v>
      </c>
      <c r="Y2525">
        <v>1.2</v>
      </c>
      <c r="Z2525">
        <v>1.2</v>
      </c>
      <c r="AA2525">
        <v>1.2</v>
      </c>
      <c r="AB2525">
        <v>1.2</v>
      </c>
      <c r="AC2525">
        <v>1.2</v>
      </c>
      <c r="AD2525">
        <v>1.2</v>
      </c>
      <c r="AE2525">
        <v>1.2</v>
      </c>
      <c r="AF2525">
        <v>1.2</v>
      </c>
      <c r="AG2525">
        <v>1.2</v>
      </c>
      <c r="AH2525">
        <v>1.2</v>
      </c>
    </row>
    <row r="2527" spans="1:34" s="59" customFormat="1" x14ac:dyDescent="0.25">
      <c r="A2527" s="59" t="s">
        <v>383</v>
      </c>
    </row>
    <row r="2528" spans="1:34" x14ac:dyDescent="0.25">
      <c r="A2528" t="s">
        <v>297</v>
      </c>
    </row>
    <row r="2529" spans="1:34" x14ac:dyDescent="0.25">
      <c r="C2529">
        <v>2019</v>
      </c>
      <c r="D2529">
        <v>2020</v>
      </c>
      <c r="E2529">
        <v>2021</v>
      </c>
      <c r="F2529">
        <v>2022</v>
      </c>
      <c r="G2529">
        <v>2023</v>
      </c>
      <c r="H2529">
        <v>2024</v>
      </c>
      <c r="I2529">
        <v>2025</v>
      </c>
      <c r="J2529">
        <v>2026</v>
      </c>
      <c r="K2529">
        <v>2027</v>
      </c>
      <c r="L2529">
        <v>2028</v>
      </c>
      <c r="M2529">
        <v>2029</v>
      </c>
      <c r="N2529">
        <v>2030</v>
      </c>
      <c r="O2529">
        <v>2031</v>
      </c>
      <c r="P2529">
        <v>2032</v>
      </c>
      <c r="Q2529">
        <v>2033</v>
      </c>
      <c r="R2529">
        <v>2034</v>
      </c>
      <c r="S2529">
        <v>2035</v>
      </c>
      <c r="T2529">
        <v>2036</v>
      </c>
      <c r="U2529">
        <v>2037</v>
      </c>
      <c r="V2529">
        <v>2038</v>
      </c>
      <c r="W2529">
        <v>2039</v>
      </c>
      <c r="X2529">
        <v>2040</v>
      </c>
      <c r="Y2529">
        <v>2041</v>
      </c>
      <c r="Z2529">
        <v>2042</v>
      </c>
      <c r="AA2529">
        <v>2043</v>
      </c>
      <c r="AB2529">
        <v>2044</v>
      </c>
      <c r="AC2529">
        <v>2045</v>
      </c>
      <c r="AD2529">
        <v>2046</v>
      </c>
      <c r="AE2529">
        <v>2047</v>
      </c>
      <c r="AF2529">
        <v>2048</v>
      </c>
      <c r="AG2529">
        <v>2049</v>
      </c>
      <c r="AH2529">
        <v>2050</v>
      </c>
    </row>
    <row r="2531" spans="1:34" x14ac:dyDescent="0.25">
      <c r="A2531" t="s">
        <v>376</v>
      </c>
    </row>
    <row r="2532" spans="1:34" x14ac:dyDescent="0.25">
      <c r="A2532" t="s">
        <v>375</v>
      </c>
      <c r="C2532">
        <v>376.19</v>
      </c>
      <c r="D2532">
        <v>355.10399999999998</v>
      </c>
      <c r="E2532">
        <v>388.79599999999999</v>
      </c>
      <c r="F2532">
        <v>399.61200000000002</v>
      </c>
      <c r="G2532">
        <v>393.56299999999999</v>
      </c>
      <c r="H2532">
        <v>393.80500000000001</v>
      </c>
      <c r="I2532">
        <v>398.59100000000001</v>
      </c>
      <c r="J2532">
        <v>413.20299999999997</v>
      </c>
      <c r="K2532">
        <v>426.06200000000001</v>
      </c>
      <c r="L2532">
        <v>431.62200000000001</v>
      </c>
      <c r="M2532">
        <v>436.47899999999998</v>
      </c>
      <c r="N2532">
        <v>441.38400000000001</v>
      </c>
      <c r="O2532">
        <v>448.80200000000002</v>
      </c>
      <c r="P2532">
        <v>460.85599999999999</v>
      </c>
      <c r="Q2532">
        <v>470.08499999999998</v>
      </c>
      <c r="R2532">
        <v>477.911</v>
      </c>
      <c r="S2532">
        <v>487.048</v>
      </c>
      <c r="T2532">
        <v>495.56299999999999</v>
      </c>
      <c r="U2532">
        <v>503.839</v>
      </c>
      <c r="V2532">
        <v>512.09699999999998</v>
      </c>
      <c r="W2532">
        <v>518.91499999999996</v>
      </c>
      <c r="X2532">
        <v>525.79</v>
      </c>
      <c r="Y2532">
        <v>533.87199999999996</v>
      </c>
      <c r="Z2532">
        <v>541.03399999999999</v>
      </c>
      <c r="AA2532">
        <v>546.68700000000001</v>
      </c>
      <c r="AB2532">
        <v>551.03</v>
      </c>
      <c r="AC2532">
        <v>554.63699999999994</v>
      </c>
      <c r="AD2532">
        <v>560.65300000000002</v>
      </c>
      <c r="AE2532">
        <v>567.37199999999996</v>
      </c>
      <c r="AF2532">
        <v>573.51599999999996</v>
      </c>
      <c r="AG2532">
        <v>577.69500000000005</v>
      </c>
      <c r="AH2532">
        <v>585.69399999999996</v>
      </c>
    </row>
    <row r="2533" spans="1:34" x14ac:dyDescent="0.25">
      <c r="A2533" t="s">
        <v>374</v>
      </c>
      <c r="C2533">
        <v>1126.2170000000001</v>
      </c>
      <c r="D2533">
        <v>1047.98</v>
      </c>
      <c r="E2533">
        <v>1071.588</v>
      </c>
      <c r="F2533">
        <v>1092.3900000000001</v>
      </c>
      <c r="G2533">
        <v>1057.681</v>
      </c>
      <c r="H2533">
        <v>998.99900000000002</v>
      </c>
      <c r="I2533">
        <v>967.69500000000005</v>
      </c>
      <c r="J2533">
        <v>974.17100000000005</v>
      </c>
      <c r="K2533">
        <v>987.39200000000005</v>
      </c>
      <c r="L2533">
        <v>990.29100000000005</v>
      </c>
      <c r="M2533">
        <v>981.447</v>
      </c>
      <c r="N2533">
        <v>972.18299999999999</v>
      </c>
      <c r="O2533">
        <v>967.22500000000002</v>
      </c>
      <c r="P2533">
        <v>965.423</v>
      </c>
      <c r="Q2533">
        <v>970.67100000000005</v>
      </c>
      <c r="R2533">
        <v>980.89200000000005</v>
      </c>
      <c r="S2533">
        <v>990.23299999999995</v>
      </c>
      <c r="T2533">
        <v>998.63599999999997</v>
      </c>
      <c r="U2533">
        <v>1005.431</v>
      </c>
      <c r="V2533">
        <v>1014.144</v>
      </c>
      <c r="W2533">
        <v>1022.583</v>
      </c>
      <c r="X2533">
        <v>1029.2049999999999</v>
      </c>
      <c r="Y2533">
        <v>1034.7829999999999</v>
      </c>
      <c r="Z2533">
        <v>1041.9380000000001</v>
      </c>
      <c r="AA2533">
        <v>1046.8019999999999</v>
      </c>
      <c r="AB2533">
        <v>1049.796</v>
      </c>
      <c r="AC2533">
        <v>1056.8489999999999</v>
      </c>
      <c r="AD2533">
        <v>1065.318</v>
      </c>
      <c r="AE2533">
        <v>1072.877</v>
      </c>
      <c r="AF2533">
        <v>1079.558</v>
      </c>
      <c r="AG2533">
        <v>1082.9090000000001</v>
      </c>
      <c r="AH2533">
        <v>1080.5619999999999</v>
      </c>
    </row>
    <row r="2535" spans="1:34" x14ac:dyDescent="0.25">
      <c r="A2535" t="s">
        <v>373</v>
      </c>
    </row>
    <row r="2536" spans="1:34" x14ac:dyDescent="0.25">
      <c r="A2536" t="s">
        <v>325</v>
      </c>
      <c r="C2536">
        <v>70.66</v>
      </c>
      <c r="D2536">
        <v>67.864000000000004</v>
      </c>
      <c r="E2536">
        <v>71.301000000000002</v>
      </c>
      <c r="F2536">
        <v>73.197000000000003</v>
      </c>
      <c r="G2536">
        <v>74.159000000000006</v>
      </c>
      <c r="H2536">
        <v>73.637</v>
      </c>
      <c r="I2536">
        <v>74.167000000000002</v>
      </c>
      <c r="J2536">
        <v>76.56</v>
      </c>
      <c r="K2536">
        <v>78.778999999999996</v>
      </c>
      <c r="L2536">
        <v>79.759</v>
      </c>
      <c r="M2536">
        <v>80.313999999999993</v>
      </c>
      <c r="N2536">
        <v>80.75</v>
      </c>
      <c r="O2536">
        <v>81.603999999999999</v>
      </c>
      <c r="P2536">
        <v>83.15</v>
      </c>
      <c r="Q2536">
        <v>84.177999999999997</v>
      </c>
      <c r="R2536">
        <v>85.361000000000004</v>
      </c>
      <c r="S2536">
        <v>86.837000000000003</v>
      </c>
      <c r="T2536">
        <v>87.997</v>
      </c>
      <c r="U2536">
        <v>89.078000000000003</v>
      </c>
      <c r="V2536">
        <v>90.146000000000001</v>
      </c>
      <c r="W2536">
        <v>90.944000000000003</v>
      </c>
      <c r="X2536">
        <v>91.867999999999995</v>
      </c>
      <c r="Y2536">
        <v>92.921000000000006</v>
      </c>
      <c r="Z2536">
        <v>93.971000000000004</v>
      </c>
      <c r="AA2536">
        <v>94.8</v>
      </c>
      <c r="AB2536">
        <v>95.397000000000006</v>
      </c>
      <c r="AC2536">
        <v>96.081000000000003</v>
      </c>
      <c r="AD2536">
        <v>97.331999999999994</v>
      </c>
      <c r="AE2536">
        <v>98.462999999999994</v>
      </c>
      <c r="AF2536">
        <v>99.447999999999993</v>
      </c>
      <c r="AG2536">
        <v>100.16</v>
      </c>
      <c r="AH2536">
        <v>101.348</v>
      </c>
    </row>
    <row r="2537" spans="1:34" x14ac:dyDescent="0.25">
      <c r="A2537" t="s">
        <v>370</v>
      </c>
      <c r="C2537">
        <v>49.048000000000002</v>
      </c>
      <c r="D2537">
        <v>47.862000000000002</v>
      </c>
      <c r="E2537">
        <v>45.734000000000002</v>
      </c>
      <c r="F2537">
        <v>44.426000000000002</v>
      </c>
      <c r="G2537">
        <v>43.923000000000002</v>
      </c>
      <c r="H2537">
        <v>45.134</v>
      </c>
      <c r="I2537">
        <v>46.222999999999999</v>
      </c>
      <c r="J2537">
        <v>48.509</v>
      </c>
      <c r="K2537">
        <v>50.335000000000001</v>
      </c>
      <c r="L2537">
        <v>50.978000000000002</v>
      </c>
      <c r="M2537">
        <v>51.058</v>
      </c>
      <c r="N2537">
        <v>51.014000000000003</v>
      </c>
      <c r="O2537">
        <v>51.137</v>
      </c>
      <c r="P2537">
        <v>51.698999999999998</v>
      </c>
      <c r="Q2537">
        <v>52.058999999999997</v>
      </c>
      <c r="R2537">
        <v>52.529000000000003</v>
      </c>
      <c r="S2537">
        <v>53.165999999999997</v>
      </c>
      <c r="T2537">
        <v>54.002000000000002</v>
      </c>
      <c r="U2537">
        <v>54.728000000000002</v>
      </c>
      <c r="V2537">
        <v>55.265000000000001</v>
      </c>
      <c r="W2537">
        <v>56.174999999999997</v>
      </c>
      <c r="X2537">
        <v>56.603000000000002</v>
      </c>
      <c r="Y2537">
        <v>57.231000000000002</v>
      </c>
      <c r="Z2537">
        <v>58.029000000000003</v>
      </c>
      <c r="AA2537">
        <v>58.802999999999997</v>
      </c>
      <c r="AB2537">
        <v>59.444000000000003</v>
      </c>
      <c r="AC2537">
        <v>59.929000000000002</v>
      </c>
      <c r="AD2537">
        <v>60.271000000000001</v>
      </c>
      <c r="AE2537">
        <v>61.140999999999998</v>
      </c>
      <c r="AF2537">
        <v>61.953000000000003</v>
      </c>
      <c r="AG2537">
        <v>62.595999999999997</v>
      </c>
      <c r="AH2537">
        <v>63.356000000000002</v>
      </c>
    </row>
    <row r="2538" spans="1:34" x14ac:dyDescent="0.25">
      <c r="A2538" t="s">
        <v>334</v>
      </c>
      <c r="C2538">
        <v>6.0650000000000004</v>
      </c>
      <c r="D2538">
        <v>5.7560000000000002</v>
      </c>
      <c r="E2538">
        <v>5.4279999999999999</v>
      </c>
      <c r="F2538">
        <v>4.9489999999999998</v>
      </c>
      <c r="G2538">
        <v>5.077</v>
      </c>
      <c r="H2538">
        <v>5.1890000000000001</v>
      </c>
      <c r="I2538">
        <v>5.2069999999999999</v>
      </c>
      <c r="J2538">
        <v>5.3920000000000003</v>
      </c>
      <c r="K2538">
        <v>5.5359999999999996</v>
      </c>
      <c r="L2538">
        <v>5.56</v>
      </c>
      <c r="M2538">
        <v>5.5110000000000001</v>
      </c>
      <c r="N2538">
        <v>5.4589999999999996</v>
      </c>
      <c r="O2538">
        <v>5.4180000000000001</v>
      </c>
      <c r="P2538">
        <v>5.41</v>
      </c>
      <c r="Q2538">
        <v>5.4340000000000002</v>
      </c>
      <c r="R2538">
        <v>5.4569999999999999</v>
      </c>
      <c r="S2538">
        <v>5.476</v>
      </c>
      <c r="T2538">
        <v>5.5579999999999998</v>
      </c>
      <c r="U2538">
        <v>5.6239999999999997</v>
      </c>
      <c r="V2538">
        <v>5.6669999999999998</v>
      </c>
      <c r="W2538">
        <v>5.79</v>
      </c>
      <c r="X2538">
        <v>5.8109999999999999</v>
      </c>
      <c r="Y2538">
        <v>5.8559999999999999</v>
      </c>
      <c r="Z2538">
        <v>5.9269999999999996</v>
      </c>
      <c r="AA2538">
        <v>6.0030000000000001</v>
      </c>
      <c r="AB2538">
        <v>6.07</v>
      </c>
      <c r="AC2538">
        <v>6.1059999999999999</v>
      </c>
      <c r="AD2538">
        <v>6.0259999999999998</v>
      </c>
      <c r="AE2538">
        <v>6.0970000000000004</v>
      </c>
      <c r="AF2538">
        <v>6.1660000000000004</v>
      </c>
      <c r="AG2538">
        <v>6.2169999999999996</v>
      </c>
      <c r="AH2538">
        <v>6.2329999999999997</v>
      </c>
    </row>
    <row r="2539" spans="1:34" x14ac:dyDescent="0.25">
      <c r="A2539" t="s">
        <v>372</v>
      </c>
      <c r="C2539">
        <v>55.113999999999997</v>
      </c>
      <c r="D2539">
        <v>53.618000000000002</v>
      </c>
      <c r="E2539">
        <v>51.162999999999997</v>
      </c>
      <c r="F2539">
        <v>49.375</v>
      </c>
      <c r="G2539">
        <v>49</v>
      </c>
      <c r="H2539">
        <v>50.323</v>
      </c>
      <c r="I2539">
        <v>51.43</v>
      </c>
      <c r="J2539">
        <v>53.901000000000003</v>
      </c>
      <c r="K2539">
        <v>55.871000000000002</v>
      </c>
      <c r="L2539">
        <v>56.536999999999999</v>
      </c>
      <c r="M2539">
        <v>56.569000000000003</v>
      </c>
      <c r="N2539">
        <v>56.472999999999999</v>
      </c>
      <c r="O2539">
        <v>56.555</v>
      </c>
      <c r="P2539">
        <v>57.109000000000002</v>
      </c>
      <c r="Q2539">
        <v>57.493000000000002</v>
      </c>
      <c r="R2539">
        <v>57.985999999999997</v>
      </c>
      <c r="S2539">
        <v>58.642000000000003</v>
      </c>
      <c r="T2539">
        <v>59.56</v>
      </c>
      <c r="U2539">
        <v>60.353000000000002</v>
      </c>
      <c r="V2539">
        <v>60.932000000000002</v>
      </c>
      <c r="W2539">
        <v>61.963999999999999</v>
      </c>
      <c r="X2539">
        <v>62.414999999999999</v>
      </c>
      <c r="Y2539">
        <v>63.087000000000003</v>
      </c>
      <c r="Z2539">
        <v>63.956000000000003</v>
      </c>
      <c r="AA2539">
        <v>64.805999999999997</v>
      </c>
      <c r="AB2539">
        <v>65.513999999999996</v>
      </c>
      <c r="AC2539">
        <v>66.034999999999997</v>
      </c>
      <c r="AD2539">
        <v>66.296999999999997</v>
      </c>
      <c r="AE2539">
        <v>67.238</v>
      </c>
      <c r="AF2539">
        <v>68.119</v>
      </c>
      <c r="AG2539">
        <v>68.813000000000002</v>
      </c>
      <c r="AH2539">
        <v>69.588999999999999</v>
      </c>
    </row>
    <row r="2540" spans="1:34" x14ac:dyDescent="0.25">
      <c r="A2540" t="s">
        <v>333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25">
      <c r="A2541" t="s">
        <v>332</v>
      </c>
      <c r="C2541">
        <v>1E-3</v>
      </c>
      <c r="D2541">
        <v>0</v>
      </c>
      <c r="E2541">
        <v>2E-3</v>
      </c>
      <c r="F2541">
        <v>2E-3</v>
      </c>
      <c r="G2541">
        <v>2E-3</v>
      </c>
      <c r="H2541">
        <v>2E-3</v>
      </c>
      <c r="I2541">
        <v>1E-3</v>
      </c>
      <c r="J2541">
        <v>1E-3</v>
      </c>
      <c r="K2541">
        <v>1E-3</v>
      </c>
      <c r="L2541">
        <v>1E-3</v>
      </c>
      <c r="M2541">
        <v>1E-3</v>
      </c>
      <c r="N2541">
        <v>1E-3</v>
      </c>
      <c r="O2541">
        <v>1E-3</v>
      </c>
      <c r="P2541">
        <v>1E-3</v>
      </c>
      <c r="Q2541">
        <v>1E-3</v>
      </c>
      <c r="R2541">
        <v>1E-3</v>
      </c>
      <c r="S2541">
        <v>1E-3</v>
      </c>
      <c r="T2541">
        <v>1E-3</v>
      </c>
      <c r="U2541">
        <v>1E-3</v>
      </c>
      <c r="V2541">
        <v>1E-3</v>
      </c>
      <c r="W2541">
        <v>1E-3</v>
      </c>
      <c r="X2541">
        <v>1E-3</v>
      </c>
      <c r="Y2541">
        <v>1E-3</v>
      </c>
      <c r="Z2541">
        <v>1E-3</v>
      </c>
      <c r="AA2541">
        <v>1E-3</v>
      </c>
      <c r="AB2541">
        <v>1E-3</v>
      </c>
      <c r="AC2541">
        <v>1E-3</v>
      </c>
      <c r="AD2541">
        <v>1E-3</v>
      </c>
      <c r="AE2541">
        <v>1E-3</v>
      </c>
      <c r="AF2541">
        <v>1E-3</v>
      </c>
      <c r="AG2541">
        <v>1E-3</v>
      </c>
      <c r="AH2541">
        <v>1E-3</v>
      </c>
    </row>
    <row r="2542" spans="1:34" x14ac:dyDescent="0.25">
      <c r="A2542" t="s">
        <v>331</v>
      </c>
      <c r="C2542">
        <v>0.98699999999999999</v>
      </c>
      <c r="D2542">
        <v>0.91800000000000004</v>
      </c>
      <c r="E2542">
        <v>1.0369999999999999</v>
      </c>
      <c r="F2542">
        <v>1.079</v>
      </c>
      <c r="G2542">
        <v>1.0820000000000001</v>
      </c>
      <c r="H2542">
        <v>1.073</v>
      </c>
      <c r="I2542">
        <v>1.0760000000000001</v>
      </c>
      <c r="J2542">
        <v>1.105</v>
      </c>
      <c r="K2542">
        <v>1.1279999999999999</v>
      </c>
      <c r="L2542">
        <v>1.133</v>
      </c>
      <c r="M2542">
        <v>1.137</v>
      </c>
      <c r="N2542">
        <v>1.1419999999999999</v>
      </c>
      <c r="O2542">
        <v>1.153</v>
      </c>
      <c r="P2542">
        <v>1.177</v>
      </c>
      <c r="Q2542">
        <v>1.1950000000000001</v>
      </c>
      <c r="R2542">
        <v>1.21</v>
      </c>
      <c r="S2542">
        <v>1.23</v>
      </c>
      <c r="T2542">
        <v>1.248</v>
      </c>
      <c r="U2542">
        <v>1.266</v>
      </c>
      <c r="V2542">
        <v>1.284</v>
      </c>
      <c r="W2542">
        <v>1.2969999999999999</v>
      </c>
      <c r="X2542">
        <v>1.3109999999999999</v>
      </c>
      <c r="Y2542">
        <v>1.327</v>
      </c>
      <c r="Z2542">
        <v>1.341</v>
      </c>
      <c r="AA2542">
        <v>1.3520000000000001</v>
      </c>
      <c r="AB2542">
        <v>1.36</v>
      </c>
      <c r="AC2542">
        <v>1.365</v>
      </c>
      <c r="AD2542">
        <v>1.377</v>
      </c>
      <c r="AE2542">
        <v>1.39</v>
      </c>
      <c r="AF2542">
        <v>1.401</v>
      </c>
      <c r="AG2542">
        <v>1.4079999999999999</v>
      </c>
      <c r="AH2542">
        <v>1.4239999999999999</v>
      </c>
    </row>
    <row r="2543" spans="1:34" x14ac:dyDescent="0.25">
      <c r="A2543" t="s">
        <v>330</v>
      </c>
      <c r="C2543">
        <v>0.49299999999999999</v>
      </c>
      <c r="D2543">
        <v>0.41499999999999998</v>
      </c>
      <c r="E2543">
        <v>0.42199999999999999</v>
      </c>
      <c r="F2543">
        <v>0.23100000000000001</v>
      </c>
      <c r="G2543">
        <v>0.245</v>
      </c>
      <c r="H2543">
        <v>0.89900000000000002</v>
      </c>
      <c r="I2543">
        <v>0.94199999999999995</v>
      </c>
      <c r="J2543">
        <v>0.99199999999999999</v>
      </c>
      <c r="K2543">
        <v>1.032</v>
      </c>
      <c r="L2543">
        <v>1.0449999999999999</v>
      </c>
      <c r="M2543">
        <v>1.0409999999999999</v>
      </c>
      <c r="N2543">
        <v>1.03</v>
      </c>
      <c r="O2543">
        <v>1.0229999999999999</v>
      </c>
      <c r="P2543">
        <v>1.018</v>
      </c>
      <c r="Q2543">
        <v>1.0149999999999999</v>
      </c>
      <c r="R2543">
        <v>1.016</v>
      </c>
      <c r="S2543">
        <v>1.0249999999999999</v>
      </c>
      <c r="T2543">
        <v>1.0349999999999999</v>
      </c>
      <c r="U2543">
        <v>1.0429999999999999</v>
      </c>
      <c r="V2543">
        <v>1.0469999999999999</v>
      </c>
      <c r="W2543">
        <v>1.0609999999999999</v>
      </c>
      <c r="X2543">
        <v>1.0640000000000001</v>
      </c>
      <c r="Y2543">
        <v>1.07</v>
      </c>
      <c r="Z2543">
        <v>1.081</v>
      </c>
      <c r="AA2543">
        <v>1.091</v>
      </c>
      <c r="AB2543">
        <v>1.1020000000000001</v>
      </c>
      <c r="AC2543">
        <v>1.111</v>
      </c>
      <c r="AD2543">
        <v>1.1240000000000001</v>
      </c>
      <c r="AE2543">
        <v>1.137</v>
      </c>
      <c r="AF2543">
        <v>1.147</v>
      </c>
      <c r="AG2543">
        <v>1.1559999999999999</v>
      </c>
      <c r="AH2543">
        <v>1.167</v>
      </c>
    </row>
    <row r="2544" spans="1:34" x14ac:dyDescent="0.25">
      <c r="A2544" t="s">
        <v>369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</row>
    <row r="2545" spans="1:34" x14ac:dyDescent="0.25">
      <c r="A2545" t="s">
        <v>329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25">
      <c r="A2546" t="s">
        <v>286</v>
      </c>
      <c r="C2546">
        <v>127.254</v>
      </c>
      <c r="D2546">
        <v>122.816</v>
      </c>
      <c r="E2546">
        <v>123.92400000000001</v>
      </c>
      <c r="F2546">
        <v>123.884</v>
      </c>
      <c r="G2546">
        <v>124.488</v>
      </c>
      <c r="H2546">
        <v>125.935</v>
      </c>
      <c r="I2546">
        <v>127.617</v>
      </c>
      <c r="J2546">
        <v>132.56</v>
      </c>
      <c r="K2546">
        <v>136.81200000000001</v>
      </c>
      <c r="L2546">
        <v>138.47499999999999</v>
      </c>
      <c r="M2546">
        <v>139.06200000000001</v>
      </c>
      <c r="N2546">
        <v>139.39699999999999</v>
      </c>
      <c r="O2546">
        <v>140.33600000000001</v>
      </c>
      <c r="P2546">
        <v>142.45500000000001</v>
      </c>
      <c r="Q2546">
        <v>143.88200000000001</v>
      </c>
      <c r="R2546">
        <v>145.57499999999999</v>
      </c>
      <c r="S2546">
        <v>147.73400000000001</v>
      </c>
      <c r="T2546">
        <v>149.84100000000001</v>
      </c>
      <c r="U2546">
        <v>151.74100000000001</v>
      </c>
      <c r="V2546">
        <v>153.40899999999999</v>
      </c>
      <c r="W2546">
        <v>155.267</v>
      </c>
      <c r="X2546">
        <v>156.65899999999999</v>
      </c>
      <c r="Y2546">
        <v>158.40600000000001</v>
      </c>
      <c r="Z2546">
        <v>160.35</v>
      </c>
      <c r="AA2546">
        <v>162.05099999999999</v>
      </c>
      <c r="AB2546">
        <v>163.37299999999999</v>
      </c>
      <c r="AC2546">
        <v>164.59299999999999</v>
      </c>
      <c r="AD2546">
        <v>166.13200000000001</v>
      </c>
      <c r="AE2546">
        <v>168.22900000000001</v>
      </c>
      <c r="AF2546">
        <v>170.11600000000001</v>
      </c>
      <c r="AG2546">
        <v>171.53800000000001</v>
      </c>
      <c r="AH2546">
        <v>173.53</v>
      </c>
    </row>
    <row r="2548" spans="1:34" x14ac:dyDescent="0.25">
      <c r="A2548" t="s">
        <v>371</v>
      </c>
    </row>
    <row r="2549" spans="1:34" x14ac:dyDescent="0.25">
      <c r="A2549" t="s">
        <v>325</v>
      </c>
      <c r="C2549">
        <v>0.188</v>
      </c>
      <c r="D2549">
        <v>0.191</v>
      </c>
      <c r="E2549">
        <v>0.183</v>
      </c>
      <c r="F2549">
        <v>0.183</v>
      </c>
      <c r="G2549">
        <v>0.188</v>
      </c>
      <c r="H2549">
        <v>0.187</v>
      </c>
      <c r="I2549">
        <v>0.186</v>
      </c>
      <c r="J2549">
        <v>0.185</v>
      </c>
      <c r="K2549">
        <v>0.185</v>
      </c>
      <c r="L2549">
        <v>0.185</v>
      </c>
      <c r="M2549">
        <v>0.184</v>
      </c>
      <c r="N2549">
        <v>0.183</v>
      </c>
      <c r="O2549">
        <v>0.182</v>
      </c>
      <c r="P2549">
        <v>0.18</v>
      </c>
      <c r="Q2549">
        <v>0.17899999999999999</v>
      </c>
      <c r="R2549">
        <v>0.17899999999999999</v>
      </c>
      <c r="S2549">
        <v>0.17799999999999999</v>
      </c>
      <c r="T2549">
        <v>0.17799999999999999</v>
      </c>
      <c r="U2549">
        <v>0.17699999999999999</v>
      </c>
      <c r="V2549">
        <v>0.17599999999999999</v>
      </c>
      <c r="W2549">
        <v>0.17499999999999999</v>
      </c>
      <c r="X2549">
        <v>0.17499999999999999</v>
      </c>
      <c r="Y2549">
        <v>0.17399999999999999</v>
      </c>
      <c r="Z2549">
        <v>0.17399999999999999</v>
      </c>
      <c r="AA2549">
        <v>0.17299999999999999</v>
      </c>
      <c r="AB2549">
        <v>0.17299999999999999</v>
      </c>
      <c r="AC2549">
        <v>0.17299999999999999</v>
      </c>
      <c r="AD2549">
        <v>0.17399999999999999</v>
      </c>
      <c r="AE2549">
        <v>0.17399999999999999</v>
      </c>
      <c r="AF2549">
        <v>0.17299999999999999</v>
      </c>
      <c r="AG2549">
        <v>0.17299999999999999</v>
      </c>
      <c r="AH2549">
        <v>0.17299999999999999</v>
      </c>
    </row>
    <row r="2550" spans="1:34" x14ac:dyDescent="0.25">
      <c r="A2550" t="s">
        <v>370</v>
      </c>
      <c r="C2550">
        <v>0.13</v>
      </c>
      <c r="D2550">
        <v>0.13500000000000001</v>
      </c>
      <c r="E2550">
        <v>0.11799999999999999</v>
      </c>
      <c r="F2550">
        <v>0.111</v>
      </c>
      <c r="G2550">
        <v>0.112</v>
      </c>
      <c r="H2550">
        <v>0.115</v>
      </c>
      <c r="I2550">
        <v>0.11600000000000001</v>
      </c>
      <c r="J2550">
        <v>0.11700000000000001</v>
      </c>
      <c r="K2550">
        <v>0.11799999999999999</v>
      </c>
      <c r="L2550">
        <v>0.11799999999999999</v>
      </c>
      <c r="M2550">
        <v>0.11700000000000001</v>
      </c>
      <c r="N2550">
        <v>0.11600000000000001</v>
      </c>
      <c r="O2550">
        <v>0.114</v>
      </c>
      <c r="P2550">
        <v>0.112</v>
      </c>
      <c r="Q2550">
        <v>0.111</v>
      </c>
      <c r="R2550">
        <v>0.11</v>
      </c>
      <c r="S2550">
        <v>0.109</v>
      </c>
      <c r="T2550">
        <v>0.109</v>
      </c>
      <c r="U2550">
        <v>0.109</v>
      </c>
      <c r="V2550">
        <v>0.108</v>
      </c>
      <c r="W2550">
        <v>0.108</v>
      </c>
      <c r="X2550">
        <v>0.108</v>
      </c>
      <c r="Y2550">
        <v>0.107</v>
      </c>
      <c r="Z2550">
        <v>0.107</v>
      </c>
      <c r="AA2550">
        <v>0.108</v>
      </c>
      <c r="AB2550">
        <v>0.108</v>
      </c>
      <c r="AC2550">
        <v>0.108</v>
      </c>
      <c r="AD2550">
        <v>0.108</v>
      </c>
      <c r="AE2550">
        <v>0.108</v>
      </c>
      <c r="AF2550">
        <v>0.108</v>
      </c>
      <c r="AG2550">
        <v>0.108</v>
      </c>
      <c r="AH2550">
        <v>0.108</v>
      </c>
    </row>
    <row r="2551" spans="1:34" x14ac:dyDescent="0.25">
      <c r="A2551" t="s">
        <v>334</v>
      </c>
      <c r="C2551">
        <v>1.6E-2</v>
      </c>
      <c r="D2551">
        <v>1.6E-2</v>
      </c>
      <c r="E2551">
        <v>1.4E-2</v>
      </c>
      <c r="F2551">
        <v>1.2E-2</v>
      </c>
      <c r="G2551">
        <v>1.2999999999999999E-2</v>
      </c>
      <c r="H2551">
        <v>1.2999999999999999E-2</v>
      </c>
      <c r="I2551">
        <v>1.2999999999999999E-2</v>
      </c>
      <c r="J2551">
        <v>1.2999999999999999E-2</v>
      </c>
      <c r="K2551">
        <v>1.2999999999999999E-2</v>
      </c>
      <c r="L2551">
        <v>1.2999999999999999E-2</v>
      </c>
      <c r="M2551">
        <v>1.2999999999999999E-2</v>
      </c>
      <c r="N2551">
        <v>1.2E-2</v>
      </c>
      <c r="O2551">
        <v>1.2E-2</v>
      </c>
      <c r="P2551">
        <v>1.2E-2</v>
      </c>
      <c r="Q2551">
        <v>1.2E-2</v>
      </c>
      <c r="R2551">
        <v>1.0999999999999999E-2</v>
      </c>
      <c r="S2551">
        <v>1.0999999999999999E-2</v>
      </c>
      <c r="T2551">
        <v>1.0999999999999999E-2</v>
      </c>
      <c r="U2551">
        <v>1.0999999999999999E-2</v>
      </c>
      <c r="V2551">
        <v>1.0999999999999999E-2</v>
      </c>
      <c r="W2551">
        <v>1.0999999999999999E-2</v>
      </c>
      <c r="X2551">
        <v>1.0999999999999999E-2</v>
      </c>
      <c r="Y2551">
        <v>1.0999999999999999E-2</v>
      </c>
      <c r="Z2551">
        <v>1.0999999999999999E-2</v>
      </c>
      <c r="AA2551">
        <v>1.0999999999999999E-2</v>
      </c>
      <c r="AB2551">
        <v>1.0999999999999999E-2</v>
      </c>
      <c r="AC2551">
        <v>1.0999999999999999E-2</v>
      </c>
      <c r="AD2551">
        <v>1.0999999999999999E-2</v>
      </c>
      <c r="AE2551">
        <v>1.0999999999999999E-2</v>
      </c>
      <c r="AF2551">
        <v>1.0999999999999999E-2</v>
      </c>
      <c r="AG2551">
        <v>1.0999999999999999E-2</v>
      </c>
      <c r="AH2551">
        <v>1.0999999999999999E-2</v>
      </c>
    </row>
    <row r="2552" spans="1:34" x14ac:dyDescent="0.25">
      <c r="A2552" t="s">
        <v>333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</row>
    <row r="2553" spans="1:34" x14ac:dyDescent="0.25">
      <c r="A2553" t="s">
        <v>332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</row>
    <row r="2554" spans="1:34" x14ac:dyDescent="0.25">
      <c r="A2554" t="s">
        <v>331</v>
      </c>
      <c r="C2554">
        <v>3.0000000000000001E-3</v>
      </c>
      <c r="D2554">
        <v>3.0000000000000001E-3</v>
      </c>
      <c r="E2554">
        <v>3.0000000000000001E-3</v>
      </c>
      <c r="F2554">
        <v>3.0000000000000001E-3</v>
      </c>
      <c r="G2554">
        <v>3.0000000000000001E-3</v>
      </c>
      <c r="H2554">
        <v>3.0000000000000001E-3</v>
      </c>
      <c r="I2554">
        <v>3.0000000000000001E-3</v>
      </c>
      <c r="J2554">
        <v>3.0000000000000001E-3</v>
      </c>
      <c r="K2554">
        <v>3.0000000000000001E-3</v>
      </c>
      <c r="L2554">
        <v>3.0000000000000001E-3</v>
      </c>
      <c r="M2554">
        <v>3.0000000000000001E-3</v>
      </c>
      <c r="N2554">
        <v>3.0000000000000001E-3</v>
      </c>
      <c r="O2554">
        <v>3.0000000000000001E-3</v>
      </c>
      <c r="P2554">
        <v>3.0000000000000001E-3</v>
      </c>
      <c r="Q2554">
        <v>3.0000000000000001E-3</v>
      </c>
      <c r="R2554">
        <v>3.0000000000000001E-3</v>
      </c>
      <c r="S2554">
        <v>3.0000000000000001E-3</v>
      </c>
      <c r="T2554">
        <v>3.0000000000000001E-3</v>
      </c>
      <c r="U2554">
        <v>3.0000000000000001E-3</v>
      </c>
      <c r="V2554">
        <v>3.0000000000000001E-3</v>
      </c>
      <c r="W2554">
        <v>3.0000000000000001E-3</v>
      </c>
      <c r="X2554">
        <v>2E-3</v>
      </c>
      <c r="Y2554">
        <v>2E-3</v>
      </c>
      <c r="Z2554">
        <v>2E-3</v>
      </c>
      <c r="AA2554">
        <v>2E-3</v>
      </c>
      <c r="AB2554">
        <v>2E-3</v>
      </c>
      <c r="AC2554">
        <v>2E-3</v>
      </c>
      <c r="AD2554">
        <v>2E-3</v>
      </c>
      <c r="AE2554">
        <v>2E-3</v>
      </c>
      <c r="AF2554">
        <v>2E-3</v>
      </c>
      <c r="AG2554">
        <v>2E-3</v>
      </c>
      <c r="AH2554">
        <v>2E-3</v>
      </c>
    </row>
    <row r="2555" spans="1:34" x14ac:dyDescent="0.25">
      <c r="A2555" t="s">
        <v>330</v>
      </c>
      <c r="C2555">
        <v>1E-3</v>
      </c>
      <c r="D2555">
        <v>1E-3</v>
      </c>
      <c r="E2555">
        <v>1E-3</v>
      </c>
      <c r="F2555">
        <v>1E-3</v>
      </c>
      <c r="G2555">
        <v>1E-3</v>
      </c>
      <c r="H2555">
        <v>2E-3</v>
      </c>
      <c r="I2555">
        <v>2E-3</v>
      </c>
      <c r="J2555">
        <v>2E-3</v>
      </c>
      <c r="K2555">
        <v>2E-3</v>
      </c>
      <c r="L2555">
        <v>2E-3</v>
      </c>
      <c r="M2555">
        <v>2E-3</v>
      </c>
      <c r="N2555">
        <v>2E-3</v>
      </c>
      <c r="O2555">
        <v>2E-3</v>
      </c>
      <c r="P2555">
        <v>2E-3</v>
      </c>
      <c r="Q2555">
        <v>2E-3</v>
      </c>
      <c r="R2555">
        <v>2E-3</v>
      </c>
      <c r="S2555">
        <v>2E-3</v>
      </c>
      <c r="T2555">
        <v>2E-3</v>
      </c>
      <c r="U2555">
        <v>2E-3</v>
      </c>
      <c r="V2555">
        <v>2E-3</v>
      </c>
      <c r="W2555">
        <v>2E-3</v>
      </c>
      <c r="X2555">
        <v>2E-3</v>
      </c>
      <c r="Y2555">
        <v>2E-3</v>
      </c>
      <c r="Z2555">
        <v>2E-3</v>
      </c>
      <c r="AA2555">
        <v>2E-3</v>
      </c>
      <c r="AB2555">
        <v>2E-3</v>
      </c>
      <c r="AC2555">
        <v>2E-3</v>
      </c>
      <c r="AD2555">
        <v>2E-3</v>
      </c>
      <c r="AE2555">
        <v>2E-3</v>
      </c>
      <c r="AF2555">
        <v>2E-3</v>
      </c>
      <c r="AG2555">
        <v>2E-3</v>
      </c>
      <c r="AH2555">
        <v>2E-3</v>
      </c>
    </row>
    <row r="2556" spans="1:34" x14ac:dyDescent="0.25">
      <c r="A2556" t="s">
        <v>369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</row>
    <row r="2557" spans="1:34" x14ac:dyDescent="0.25">
      <c r="A2557" t="s">
        <v>329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</row>
    <row r="2559" spans="1:34" x14ac:dyDescent="0.25">
      <c r="A2559" t="s">
        <v>368</v>
      </c>
    </row>
    <row r="2561" spans="1:34" x14ac:dyDescent="0.25">
      <c r="A2561" t="s">
        <v>367</v>
      </c>
    </row>
    <row r="2562" spans="1:34" x14ac:dyDescent="0.25">
      <c r="A2562" t="s">
        <v>366</v>
      </c>
      <c r="C2562">
        <v>10.198</v>
      </c>
      <c r="D2562">
        <v>9.65</v>
      </c>
      <c r="E2562">
        <v>9.6579999999999995</v>
      </c>
      <c r="F2562">
        <v>9.5549999999999997</v>
      </c>
      <c r="G2562">
        <v>9.6669999999999998</v>
      </c>
      <c r="H2562">
        <v>9.6329999999999991</v>
      </c>
      <c r="I2562">
        <v>9.7249999999999996</v>
      </c>
      <c r="J2562">
        <v>10.087</v>
      </c>
      <c r="K2562">
        <v>10.43</v>
      </c>
      <c r="L2562">
        <v>10.593999999999999</v>
      </c>
      <c r="M2562">
        <v>10.628</v>
      </c>
      <c r="N2562">
        <v>10.615</v>
      </c>
      <c r="O2562">
        <v>10.646000000000001</v>
      </c>
      <c r="P2562">
        <v>10.744</v>
      </c>
      <c r="Q2562">
        <v>10.768000000000001</v>
      </c>
      <c r="R2562">
        <v>10.887</v>
      </c>
      <c r="S2562">
        <v>11.054</v>
      </c>
      <c r="T2562">
        <v>11.16</v>
      </c>
      <c r="U2562">
        <v>11.244</v>
      </c>
      <c r="V2562">
        <v>11.313000000000001</v>
      </c>
      <c r="W2562">
        <v>11.375</v>
      </c>
      <c r="X2562">
        <v>11.442</v>
      </c>
      <c r="Y2562">
        <v>11.52</v>
      </c>
      <c r="Z2562">
        <v>11.638</v>
      </c>
      <c r="AA2562">
        <v>11.742000000000001</v>
      </c>
      <c r="AB2562">
        <v>11.811999999999999</v>
      </c>
      <c r="AC2562">
        <v>11.922000000000001</v>
      </c>
      <c r="AD2562">
        <v>12.089</v>
      </c>
      <c r="AE2562">
        <v>12.253</v>
      </c>
      <c r="AF2562">
        <v>12.388</v>
      </c>
      <c r="AG2562">
        <v>12.497999999999999</v>
      </c>
      <c r="AH2562">
        <v>12.632</v>
      </c>
    </row>
    <row r="2563" spans="1:34" x14ac:dyDescent="0.25">
      <c r="A2563" t="s">
        <v>365</v>
      </c>
      <c r="C2563">
        <v>14.731</v>
      </c>
      <c r="D2563">
        <v>13.938000000000001</v>
      </c>
      <c r="E2563">
        <v>13.95</v>
      </c>
      <c r="F2563">
        <v>13.801</v>
      </c>
      <c r="G2563">
        <v>13.964</v>
      </c>
      <c r="H2563">
        <v>13.914999999999999</v>
      </c>
      <c r="I2563">
        <v>14.048</v>
      </c>
      <c r="J2563">
        <v>14.57</v>
      </c>
      <c r="K2563">
        <v>15.066000000000001</v>
      </c>
      <c r="L2563">
        <v>15.303000000000001</v>
      </c>
      <c r="M2563">
        <v>15.351000000000001</v>
      </c>
      <c r="N2563">
        <v>15.333</v>
      </c>
      <c r="O2563">
        <v>15.377000000000001</v>
      </c>
      <c r="P2563">
        <v>15.519</v>
      </c>
      <c r="Q2563">
        <v>15.554</v>
      </c>
      <c r="R2563">
        <v>15.725</v>
      </c>
      <c r="S2563">
        <v>15.967000000000001</v>
      </c>
      <c r="T2563">
        <v>16.12</v>
      </c>
      <c r="U2563">
        <v>16.241</v>
      </c>
      <c r="V2563">
        <v>16.341000000000001</v>
      </c>
      <c r="W2563">
        <v>16.43</v>
      </c>
      <c r="X2563">
        <v>16.527000000000001</v>
      </c>
      <c r="Y2563">
        <v>16.638999999999999</v>
      </c>
      <c r="Z2563">
        <v>16.811</v>
      </c>
      <c r="AA2563">
        <v>16.96</v>
      </c>
      <c r="AB2563">
        <v>17.062000000000001</v>
      </c>
      <c r="AC2563">
        <v>17.221</v>
      </c>
      <c r="AD2563">
        <v>17.460999999999999</v>
      </c>
      <c r="AE2563">
        <v>17.698</v>
      </c>
      <c r="AF2563">
        <v>17.893000000000001</v>
      </c>
      <c r="AG2563">
        <v>18.053000000000001</v>
      </c>
      <c r="AH2563">
        <v>18.245999999999999</v>
      </c>
    </row>
    <row r="2564" spans="1:34" x14ac:dyDescent="0.25">
      <c r="A2564" t="s">
        <v>364</v>
      </c>
      <c r="C2564">
        <v>26.16</v>
      </c>
      <c r="D2564">
        <v>26.611000000000001</v>
      </c>
      <c r="E2564">
        <v>21.887</v>
      </c>
      <c r="F2564">
        <v>19.405000000000001</v>
      </c>
      <c r="G2564">
        <v>19.855</v>
      </c>
      <c r="H2564">
        <v>21.064</v>
      </c>
      <c r="I2564">
        <v>21.899000000000001</v>
      </c>
      <c r="J2564">
        <v>23.338000000000001</v>
      </c>
      <c r="K2564">
        <v>24.433</v>
      </c>
      <c r="L2564">
        <v>24.786999999999999</v>
      </c>
      <c r="M2564">
        <v>24.635000000000002</v>
      </c>
      <c r="N2564">
        <v>24.347000000000001</v>
      </c>
      <c r="O2564">
        <v>24.065999999999999</v>
      </c>
      <c r="P2564">
        <v>23.933</v>
      </c>
      <c r="Q2564">
        <v>23.75</v>
      </c>
      <c r="R2564">
        <v>23.731000000000002</v>
      </c>
      <c r="S2564">
        <v>23.780999999999999</v>
      </c>
      <c r="T2564">
        <v>24.053000000000001</v>
      </c>
      <c r="U2564">
        <v>24.23</v>
      </c>
      <c r="V2564">
        <v>24.227</v>
      </c>
      <c r="W2564">
        <v>24.652999999999999</v>
      </c>
      <c r="X2564">
        <v>24.609000000000002</v>
      </c>
      <c r="Y2564">
        <v>24.687000000000001</v>
      </c>
      <c r="Z2564">
        <v>24.98</v>
      </c>
      <c r="AA2564">
        <v>25.335000000000001</v>
      </c>
      <c r="AB2564">
        <v>25.635000000000002</v>
      </c>
      <c r="AC2564">
        <v>25.824000000000002</v>
      </c>
      <c r="AD2564">
        <v>25.736000000000001</v>
      </c>
      <c r="AE2564">
        <v>26.113</v>
      </c>
      <c r="AF2564">
        <v>26.466000000000001</v>
      </c>
      <c r="AG2564">
        <v>26.766999999999999</v>
      </c>
      <c r="AH2564">
        <v>26.959</v>
      </c>
    </row>
    <row r="2565" spans="1:34" x14ac:dyDescent="0.25">
      <c r="A2565" t="s">
        <v>363</v>
      </c>
      <c r="C2565">
        <v>0.34100000000000003</v>
      </c>
      <c r="D2565">
        <v>0.31900000000000001</v>
      </c>
      <c r="E2565">
        <v>0.33400000000000002</v>
      </c>
      <c r="F2565">
        <v>0.34100000000000003</v>
      </c>
      <c r="G2565">
        <v>0.33300000000000002</v>
      </c>
      <c r="H2565">
        <v>0.32100000000000001</v>
      </c>
      <c r="I2565">
        <v>0.316</v>
      </c>
      <c r="J2565">
        <v>0.32200000000000001</v>
      </c>
      <c r="K2565">
        <v>0.32800000000000001</v>
      </c>
      <c r="L2565">
        <v>0.33100000000000002</v>
      </c>
      <c r="M2565">
        <v>0.33100000000000002</v>
      </c>
      <c r="N2565">
        <v>0.33</v>
      </c>
      <c r="O2565">
        <v>0.33200000000000002</v>
      </c>
      <c r="P2565">
        <v>0.33500000000000002</v>
      </c>
      <c r="Q2565">
        <v>0.34</v>
      </c>
      <c r="R2565">
        <v>0.34499999999999997</v>
      </c>
      <c r="S2565">
        <v>0.35</v>
      </c>
      <c r="T2565">
        <v>0.35399999999999998</v>
      </c>
      <c r="U2565">
        <v>0.35899999999999999</v>
      </c>
      <c r="V2565">
        <v>0.36299999999999999</v>
      </c>
      <c r="W2565">
        <v>0.36799999999999999</v>
      </c>
      <c r="X2565">
        <v>0.372</v>
      </c>
      <c r="Y2565">
        <v>0.376</v>
      </c>
      <c r="Z2565">
        <v>0.38</v>
      </c>
      <c r="AA2565">
        <v>0.38300000000000001</v>
      </c>
      <c r="AB2565">
        <v>0.38500000000000001</v>
      </c>
      <c r="AC2565">
        <v>0.38900000000000001</v>
      </c>
      <c r="AD2565">
        <v>0.39300000000000002</v>
      </c>
      <c r="AE2565">
        <v>0.39700000000000002</v>
      </c>
      <c r="AF2565">
        <v>0.40100000000000002</v>
      </c>
      <c r="AG2565">
        <v>0.40300000000000002</v>
      </c>
      <c r="AH2565">
        <v>0.40600000000000003</v>
      </c>
    </row>
    <row r="2566" spans="1:34" x14ac:dyDescent="0.25">
      <c r="A2566" t="s">
        <v>362</v>
      </c>
      <c r="C2566">
        <v>3.399</v>
      </c>
      <c r="D2566">
        <v>3.2160000000000002</v>
      </c>
      <c r="E2566">
        <v>3.2189999999999999</v>
      </c>
      <c r="F2566">
        <v>3.1850000000000001</v>
      </c>
      <c r="G2566">
        <v>3.222</v>
      </c>
      <c r="H2566">
        <v>3.2109999999999999</v>
      </c>
      <c r="I2566">
        <v>3.242</v>
      </c>
      <c r="J2566">
        <v>3.3620000000000001</v>
      </c>
      <c r="K2566">
        <v>3.4769999999999999</v>
      </c>
      <c r="L2566">
        <v>3.5310000000000001</v>
      </c>
      <c r="M2566">
        <v>3.5430000000000001</v>
      </c>
      <c r="N2566">
        <v>3.5379999999999998</v>
      </c>
      <c r="O2566">
        <v>3.548</v>
      </c>
      <c r="P2566">
        <v>3.581</v>
      </c>
      <c r="Q2566">
        <v>3.589</v>
      </c>
      <c r="R2566">
        <v>3.629</v>
      </c>
      <c r="S2566">
        <v>3.6850000000000001</v>
      </c>
      <c r="T2566">
        <v>3.72</v>
      </c>
      <c r="U2566">
        <v>3.7480000000000002</v>
      </c>
      <c r="V2566">
        <v>3.7709999999999999</v>
      </c>
      <c r="W2566">
        <v>3.7909999999999999</v>
      </c>
      <c r="X2566">
        <v>3.8140000000000001</v>
      </c>
      <c r="Y2566">
        <v>3.84</v>
      </c>
      <c r="Z2566">
        <v>3.879</v>
      </c>
      <c r="AA2566">
        <v>3.9140000000000001</v>
      </c>
      <c r="AB2566">
        <v>3.9369999999999998</v>
      </c>
      <c r="AC2566">
        <v>3.9740000000000002</v>
      </c>
      <c r="AD2566">
        <v>4.0289999999999999</v>
      </c>
      <c r="AE2566">
        <v>4.0839999999999996</v>
      </c>
      <c r="AF2566">
        <v>4.1289999999999996</v>
      </c>
      <c r="AG2566">
        <v>4.1660000000000004</v>
      </c>
      <c r="AH2566">
        <v>4.21</v>
      </c>
    </row>
    <row r="2567" spans="1:34" x14ac:dyDescent="0.25">
      <c r="A2567" t="s">
        <v>361</v>
      </c>
      <c r="C2567">
        <v>1.046</v>
      </c>
      <c r="D2567">
        <v>1.0640000000000001</v>
      </c>
      <c r="E2567">
        <v>0.875</v>
      </c>
      <c r="F2567">
        <v>0.77600000000000002</v>
      </c>
      <c r="G2567">
        <v>0.79400000000000004</v>
      </c>
      <c r="H2567">
        <v>0.84199999999999997</v>
      </c>
      <c r="I2567">
        <v>0.876</v>
      </c>
      <c r="J2567">
        <v>0.93300000000000005</v>
      </c>
      <c r="K2567">
        <v>0.97699999999999998</v>
      </c>
      <c r="L2567">
        <v>0.99099999999999999</v>
      </c>
      <c r="M2567">
        <v>0.98499999999999999</v>
      </c>
      <c r="N2567">
        <v>0.97399999999999998</v>
      </c>
      <c r="O2567">
        <v>0.96299999999999997</v>
      </c>
      <c r="P2567">
        <v>0.95699999999999996</v>
      </c>
      <c r="Q2567">
        <v>0.95</v>
      </c>
      <c r="R2567">
        <v>0.94899999999999995</v>
      </c>
      <c r="S2567">
        <v>0.95099999999999996</v>
      </c>
      <c r="T2567">
        <v>0.96199999999999997</v>
      </c>
      <c r="U2567">
        <v>0.96899999999999997</v>
      </c>
      <c r="V2567">
        <v>0.96899999999999997</v>
      </c>
      <c r="W2567">
        <v>0.98599999999999999</v>
      </c>
      <c r="X2567">
        <v>0.98399999999999999</v>
      </c>
      <c r="Y2567">
        <v>0.98699999999999999</v>
      </c>
      <c r="Z2567">
        <v>0.999</v>
      </c>
      <c r="AA2567">
        <v>1.0129999999999999</v>
      </c>
      <c r="AB2567">
        <v>1.0249999999999999</v>
      </c>
      <c r="AC2567">
        <v>1.0329999999999999</v>
      </c>
      <c r="AD2567">
        <v>1.0289999999999999</v>
      </c>
      <c r="AE2567">
        <v>1.044</v>
      </c>
      <c r="AF2567">
        <v>1.0580000000000001</v>
      </c>
      <c r="AG2567">
        <v>1.071</v>
      </c>
      <c r="AH2567">
        <v>1.0780000000000001</v>
      </c>
    </row>
    <row r="2568" spans="1:34" x14ac:dyDescent="0.25">
      <c r="A2568" t="s">
        <v>360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</row>
    <row r="2569" spans="1:34" x14ac:dyDescent="0.25">
      <c r="A2569" t="s">
        <v>359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</row>
    <row r="2570" spans="1:34" x14ac:dyDescent="0.25">
      <c r="A2570" t="s">
        <v>358</v>
      </c>
      <c r="C2570">
        <v>1.133</v>
      </c>
      <c r="D2570">
        <v>1.0720000000000001</v>
      </c>
      <c r="E2570">
        <v>1.073</v>
      </c>
      <c r="F2570">
        <v>1.0620000000000001</v>
      </c>
      <c r="G2570">
        <v>1.0740000000000001</v>
      </c>
      <c r="H2570">
        <v>1.07</v>
      </c>
      <c r="I2570">
        <v>1.081</v>
      </c>
      <c r="J2570">
        <v>1.121</v>
      </c>
      <c r="K2570">
        <v>1.159</v>
      </c>
      <c r="L2570">
        <v>1.177</v>
      </c>
      <c r="M2570">
        <v>1.181</v>
      </c>
      <c r="N2570">
        <v>1.179</v>
      </c>
      <c r="O2570">
        <v>1.1830000000000001</v>
      </c>
      <c r="P2570">
        <v>1.194</v>
      </c>
      <c r="Q2570">
        <v>1.196</v>
      </c>
      <c r="R2570">
        <v>1.21</v>
      </c>
      <c r="S2570">
        <v>1.228</v>
      </c>
      <c r="T2570">
        <v>1.24</v>
      </c>
      <c r="U2570">
        <v>1.2490000000000001</v>
      </c>
      <c r="V2570">
        <v>1.2569999999999999</v>
      </c>
      <c r="W2570">
        <v>1.264</v>
      </c>
      <c r="X2570">
        <v>1.2709999999999999</v>
      </c>
      <c r="Y2570">
        <v>1.28</v>
      </c>
      <c r="Z2570">
        <v>1.2929999999999999</v>
      </c>
      <c r="AA2570">
        <v>1.3049999999999999</v>
      </c>
      <c r="AB2570">
        <v>1.3120000000000001</v>
      </c>
      <c r="AC2570">
        <v>1.325</v>
      </c>
      <c r="AD2570">
        <v>1.343</v>
      </c>
      <c r="AE2570">
        <v>1.361</v>
      </c>
      <c r="AF2570">
        <v>1.3759999999999999</v>
      </c>
      <c r="AG2570">
        <v>1.389</v>
      </c>
      <c r="AH2570">
        <v>1.4039999999999999</v>
      </c>
    </row>
    <row r="2571" spans="1:34" x14ac:dyDescent="0.25">
      <c r="A2571" t="s">
        <v>357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</row>
    <row r="2572" spans="1:34" x14ac:dyDescent="0.25">
      <c r="A2572" t="s">
        <v>356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</row>
    <row r="2573" spans="1:34" x14ac:dyDescent="0.25">
      <c r="A2573" t="s">
        <v>355</v>
      </c>
      <c r="C2573">
        <v>0.49299999999999999</v>
      </c>
      <c r="D2573">
        <v>0.41499999999999998</v>
      </c>
      <c r="E2573">
        <v>0.42199999999999999</v>
      </c>
      <c r="F2573">
        <v>0.23100000000000001</v>
      </c>
      <c r="G2573">
        <v>0.245</v>
      </c>
      <c r="H2573">
        <v>0.89900000000000002</v>
      </c>
      <c r="I2573">
        <v>0.94199999999999995</v>
      </c>
      <c r="J2573">
        <v>0.99199999999999999</v>
      </c>
      <c r="K2573">
        <v>1.032</v>
      </c>
      <c r="L2573">
        <v>1.0449999999999999</v>
      </c>
      <c r="M2573">
        <v>1.0409999999999999</v>
      </c>
      <c r="N2573">
        <v>1.03</v>
      </c>
      <c r="O2573">
        <v>1.0229999999999999</v>
      </c>
      <c r="P2573">
        <v>1.018</v>
      </c>
      <c r="Q2573">
        <v>1.0149999999999999</v>
      </c>
      <c r="R2573">
        <v>1.016</v>
      </c>
      <c r="S2573">
        <v>1.0249999999999999</v>
      </c>
      <c r="T2573">
        <v>1.0349999999999999</v>
      </c>
      <c r="U2573">
        <v>1.0429999999999999</v>
      </c>
      <c r="V2573">
        <v>1.0469999999999999</v>
      </c>
      <c r="W2573">
        <v>1.0609999999999999</v>
      </c>
      <c r="X2573">
        <v>1.0640000000000001</v>
      </c>
      <c r="Y2573">
        <v>1.07</v>
      </c>
      <c r="Z2573">
        <v>1.081</v>
      </c>
      <c r="AA2573">
        <v>1.091</v>
      </c>
      <c r="AB2573">
        <v>1.1020000000000001</v>
      </c>
      <c r="AC2573">
        <v>1.111</v>
      </c>
      <c r="AD2573">
        <v>1.1240000000000001</v>
      </c>
      <c r="AE2573">
        <v>1.137</v>
      </c>
      <c r="AF2573">
        <v>1.147</v>
      </c>
      <c r="AG2573">
        <v>1.1559999999999999</v>
      </c>
      <c r="AH2573">
        <v>1.167</v>
      </c>
    </row>
    <row r="2574" spans="1:34" x14ac:dyDescent="0.25">
      <c r="A2574" t="s">
        <v>354</v>
      </c>
      <c r="C2574">
        <v>57.500999999999998</v>
      </c>
      <c r="D2574">
        <v>56.286999999999999</v>
      </c>
      <c r="E2574">
        <v>51.417999999999999</v>
      </c>
      <c r="F2574">
        <v>48.354999999999997</v>
      </c>
      <c r="G2574">
        <v>49.154000000000003</v>
      </c>
      <c r="H2574">
        <v>50.956000000000003</v>
      </c>
      <c r="I2574">
        <v>52.128999999999998</v>
      </c>
      <c r="J2574">
        <v>54.725000000000001</v>
      </c>
      <c r="K2574">
        <v>56.902000000000001</v>
      </c>
      <c r="L2574">
        <v>57.759</v>
      </c>
      <c r="M2574">
        <v>57.694000000000003</v>
      </c>
      <c r="N2574">
        <v>57.347999999999999</v>
      </c>
      <c r="O2574">
        <v>57.137</v>
      </c>
      <c r="P2574">
        <v>57.283000000000001</v>
      </c>
      <c r="Q2574">
        <v>57.162999999999997</v>
      </c>
      <c r="R2574">
        <v>57.491999999999997</v>
      </c>
      <c r="S2574">
        <v>58.040999999999997</v>
      </c>
      <c r="T2574">
        <v>58.645000000000003</v>
      </c>
      <c r="U2574">
        <v>59.084000000000003</v>
      </c>
      <c r="V2574">
        <v>59.287999999999997</v>
      </c>
      <c r="W2574">
        <v>59.927999999999997</v>
      </c>
      <c r="X2574">
        <v>60.082999999999998</v>
      </c>
      <c r="Y2574">
        <v>60.398000000000003</v>
      </c>
      <c r="Z2574">
        <v>61.061999999999998</v>
      </c>
      <c r="AA2574">
        <v>61.743000000000002</v>
      </c>
      <c r="AB2574">
        <v>62.271999999999998</v>
      </c>
      <c r="AC2574">
        <v>62.796999999999997</v>
      </c>
      <c r="AD2574">
        <v>63.204999999999998</v>
      </c>
      <c r="AE2574">
        <v>64.087000000000003</v>
      </c>
      <c r="AF2574">
        <v>64.858000000000004</v>
      </c>
      <c r="AG2574">
        <v>65.501999999999995</v>
      </c>
      <c r="AH2574">
        <v>66.100999999999999</v>
      </c>
    </row>
    <row r="2575" spans="1:34" x14ac:dyDescent="0.25">
      <c r="A2575" t="s">
        <v>353</v>
      </c>
      <c r="C2575">
        <v>57.161000000000001</v>
      </c>
      <c r="D2575">
        <v>55.968000000000004</v>
      </c>
      <c r="E2575">
        <v>51.084000000000003</v>
      </c>
      <c r="F2575">
        <v>48.014000000000003</v>
      </c>
      <c r="G2575">
        <v>48.822000000000003</v>
      </c>
      <c r="H2575">
        <v>50.634999999999998</v>
      </c>
      <c r="I2575">
        <v>51.813000000000002</v>
      </c>
      <c r="J2575">
        <v>54.404000000000003</v>
      </c>
      <c r="K2575">
        <v>56.573999999999998</v>
      </c>
      <c r="L2575">
        <v>57.427999999999997</v>
      </c>
      <c r="M2575">
        <v>57.363</v>
      </c>
      <c r="N2575">
        <v>57.017000000000003</v>
      </c>
      <c r="O2575">
        <v>56.805</v>
      </c>
      <c r="P2575">
        <v>56.947000000000003</v>
      </c>
      <c r="Q2575">
        <v>56.823</v>
      </c>
      <c r="R2575">
        <v>57.146999999999998</v>
      </c>
      <c r="S2575">
        <v>57.691000000000003</v>
      </c>
      <c r="T2575">
        <v>58.290999999999997</v>
      </c>
      <c r="U2575">
        <v>58.725000000000001</v>
      </c>
      <c r="V2575">
        <v>58.923999999999999</v>
      </c>
      <c r="W2575">
        <v>59.56</v>
      </c>
      <c r="X2575">
        <v>59.710999999999999</v>
      </c>
      <c r="Y2575">
        <v>60.023000000000003</v>
      </c>
      <c r="Z2575">
        <v>60.682000000000002</v>
      </c>
      <c r="AA2575">
        <v>61.36</v>
      </c>
      <c r="AB2575">
        <v>61.886000000000003</v>
      </c>
      <c r="AC2575">
        <v>62.408999999999999</v>
      </c>
      <c r="AD2575">
        <v>62.811999999999998</v>
      </c>
      <c r="AE2575">
        <v>63.69</v>
      </c>
      <c r="AF2575">
        <v>64.456999999999994</v>
      </c>
      <c r="AG2575">
        <v>65.099000000000004</v>
      </c>
      <c r="AH2575">
        <v>65.694999999999993</v>
      </c>
    </row>
    <row r="2577" spans="1:34" x14ac:dyDescent="0.25">
      <c r="A2577" t="s">
        <v>352</v>
      </c>
    </row>
    <row r="2579" spans="1:34" x14ac:dyDescent="0.25">
      <c r="A2579" t="s">
        <v>351</v>
      </c>
    </row>
    <row r="2580" spans="1:34" x14ac:dyDescent="0.25">
      <c r="A2580" t="s">
        <v>349</v>
      </c>
      <c r="C2580">
        <v>376.19</v>
      </c>
      <c r="D2580">
        <v>355.10399999999998</v>
      </c>
      <c r="E2580">
        <v>388.79599999999999</v>
      </c>
      <c r="F2580">
        <v>399.61200000000002</v>
      </c>
      <c r="G2580">
        <v>393.56299999999999</v>
      </c>
      <c r="H2580">
        <v>393.80500000000001</v>
      </c>
      <c r="I2580">
        <v>398.59100000000001</v>
      </c>
      <c r="J2580">
        <v>413.20299999999997</v>
      </c>
      <c r="K2580">
        <v>426.06200000000001</v>
      </c>
      <c r="L2580">
        <v>431.62200000000001</v>
      </c>
      <c r="M2580">
        <v>436.47899999999998</v>
      </c>
      <c r="N2580">
        <v>441.38400000000001</v>
      </c>
      <c r="O2580">
        <v>448.80200000000002</v>
      </c>
      <c r="P2580">
        <v>460.85599999999999</v>
      </c>
      <c r="Q2580">
        <v>470.08499999999998</v>
      </c>
      <c r="R2580">
        <v>477.911</v>
      </c>
      <c r="S2580">
        <v>487.048</v>
      </c>
      <c r="T2580">
        <v>495.56299999999999</v>
      </c>
      <c r="U2580">
        <v>503.839</v>
      </c>
      <c r="V2580">
        <v>512.09699999999998</v>
      </c>
      <c r="W2580">
        <v>518.91499999999996</v>
      </c>
      <c r="X2580">
        <v>525.79</v>
      </c>
      <c r="Y2580">
        <v>533.87199999999996</v>
      </c>
      <c r="Z2580">
        <v>541.03399999999999</v>
      </c>
      <c r="AA2580">
        <v>546.68700000000001</v>
      </c>
      <c r="AB2580">
        <v>551.03</v>
      </c>
      <c r="AC2580">
        <v>554.63699999999994</v>
      </c>
      <c r="AD2580">
        <v>560.65300000000002</v>
      </c>
      <c r="AE2580">
        <v>567.37199999999996</v>
      </c>
      <c r="AF2580">
        <v>573.51599999999996</v>
      </c>
      <c r="AG2580">
        <v>577.69500000000005</v>
      </c>
      <c r="AH2580">
        <v>585.69399999999996</v>
      </c>
    </row>
    <row r="2581" spans="1:34" x14ac:dyDescent="0.25">
      <c r="A2581" t="s">
        <v>348</v>
      </c>
      <c r="C2581">
        <v>376.19</v>
      </c>
      <c r="D2581">
        <v>355.10399999999998</v>
      </c>
      <c r="E2581">
        <v>388.79599999999999</v>
      </c>
      <c r="F2581">
        <v>399.61200000000002</v>
      </c>
      <c r="G2581">
        <v>393.56299999999999</v>
      </c>
      <c r="H2581">
        <v>393.80500000000001</v>
      </c>
      <c r="I2581">
        <v>398.59100000000001</v>
      </c>
      <c r="J2581">
        <v>413.20299999999997</v>
      </c>
      <c r="K2581">
        <v>426.06200000000001</v>
      </c>
      <c r="L2581">
        <v>431.62200000000001</v>
      </c>
      <c r="M2581">
        <v>436.47899999999998</v>
      </c>
      <c r="N2581">
        <v>441.38400000000001</v>
      </c>
      <c r="O2581">
        <v>448.80200000000002</v>
      </c>
      <c r="P2581">
        <v>460.85599999999999</v>
      </c>
      <c r="Q2581">
        <v>470.08499999999998</v>
      </c>
      <c r="R2581">
        <v>477.911</v>
      </c>
      <c r="S2581">
        <v>487.048</v>
      </c>
      <c r="T2581">
        <v>495.56299999999999</v>
      </c>
      <c r="U2581">
        <v>503.839</v>
      </c>
      <c r="V2581">
        <v>512.09699999999998</v>
      </c>
      <c r="W2581">
        <v>518.91499999999996</v>
      </c>
      <c r="X2581">
        <v>525.79</v>
      </c>
      <c r="Y2581">
        <v>533.87199999999996</v>
      </c>
      <c r="Z2581">
        <v>541.03399999999999</v>
      </c>
      <c r="AA2581">
        <v>546.68700000000001</v>
      </c>
      <c r="AB2581">
        <v>551.03</v>
      </c>
      <c r="AC2581">
        <v>554.63699999999994</v>
      </c>
      <c r="AD2581">
        <v>560.65300000000002</v>
      </c>
      <c r="AE2581">
        <v>567.37199999999996</v>
      </c>
      <c r="AF2581">
        <v>573.51599999999996</v>
      </c>
      <c r="AG2581">
        <v>577.69500000000005</v>
      </c>
      <c r="AH2581">
        <v>585.69399999999996</v>
      </c>
    </row>
    <row r="2582" spans="1:34" x14ac:dyDescent="0.25">
      <c r="A2582" t="s">
        <v>347</v>
      </c>
      <c r="C2582">
        <v>376.19</v>
      </c>
      <c r="D2582">
        <v>355.10399999999998</v>
      </c>
      <c r="E2582">
        <v>388.79599999999999</v>
      </c>
      <c r="F2582">
        <v>399.61200000000002</v>
      </c>
      <c r="G2582">
        <v>393.56299999999999</v>
      </c>
      <c r="H2582">
        <v>393.80500000000001</v>
      </c>
      <c r="I2582">
        <v>398.59100000000001</v>
      </c>
      <c r="J2582">
        <v>413.20299999999997</v>
      </c>
      <c r="K2582">
        <v>426.06200000000001</v>
      </c>
      <c r="L2582">
        <v>431.62200000000001</v>
      </c>
      <c r="M2582">
        <v>436.47899999999998</v>
      </c>
      <c r="N2582">
        <v>441.38400000000001</v>
      </c>
      <c r="O2582">
        <v>448.80200000000002</v>
      </c>
      <c r="P2582">
        <v>460.85599999999999</v>
      </c>
      <c r="Q2582">
        <v>470.08499999999998</v>
      </c>
      <c r="R2582">
        <v>477.911</v>
      </c>
      <c r="S2582">
        <v>487.048</v>
      </c>
      <c r="T2582">
        <v>495.56299999999999</v>
      </c>
      <c r="U2582">
        <v>503.839</v>
      </c>
      <c r="V2582">
        <v>512.09699999999998</v>
      </c>
      <c r="W2582">
        <v>518.91499999999996</v>
      </c>
      <c r="X2582">
        <v>525.79</v>
      </c>
      <c r="Y2582">
        <v>533.87199999999996</v>
      </c>
      <c r="Z2582">
        <v>541.03399999999999</v>
      </c>
      <c r="AA2582">
        <v>546.68700000000001</v>
      </c>
      <c r="AB2582">
        <v>551.03</v>
      </c>
      <c r="AC2582">
        <v>554.63699999999994</v>
      </c>
      <c r="AD2582">
        <v>560.65300000000002</v>
      </c>
      <c r="AE2582">
        <v>567.37199999999996</v>
      </c>
      <c r="AF2582">
        <v>573.51599999999996</v>
      </c>
      <c r="AG2582">
        <v>577.69500000000005</v>
      </c>
      <c r="AH2582">
        <v>585.69399999999996</v>
      </c>
    </row>
    <row r="2583" spans="1:34" x14ac:dyDescent="0.25">
      <c r="A2583" t="s">
        <v>346</v>
      </c>
      <c r="C2583">
        <v>376.19</v>
      </c>
      <c r="D2583">
        <v>355.10399999999998</v>
      </c>
      <c r="E2583">
        <v>388.79599999999999</v>
      </c>
      <c r="F2583">
        <v>399.61200000000002</v>
      </c>
      <c r="G2583">
        <v>393.56299999999999</v>
      </c>
      <c r="H2583">
        <v>393.80500000000001</v>
      </c>
      <c r="I2583">
        <v>398.59100000000001</v>
      </c>
      <c r="J2583">
        <v>413.20299999999997</v>
      </c>
      <c r="K2583">
        <v>426.06200000000001</v>
      </c>
      <c r="L2583">
        <v>431.62200000000001</v>
      </c>
      <c r="M2583">
        <v>436.47899999999998</v>
      </c>
      <c r="N2583">
        <v>441.38400000000001</v>
      </c>
      <c r="O2583">
        <v>448.80200000000002</v>
      </c>
      <c r="P2583">
        <v>460.85599999999999</v>
      </c>
      <c r="Q2583">
        <v>470.08499999999998</v>
      </c>
      <c r="R2583">
        <v>477.911</v>
      </c>
      <c r="S2583">
        <v>487.048</v>
      </c>
      <c r="T2583">
        <v>495.56299999999999</v>
      </c>
      <c r="U2583">
        <v>503.839</v>
      </c>
      <c r="V2583">
        <v>512.09699999999998</v>
      </c>
      <c r="W2583">
        <v>518.91499999999996</v>
      </c>
      <c r="X2583">
        <v>525.79</v>
      </c>
      <c r="Y2583">
        <v>533.87199999999996</v>
      </c>
      <c r="Z2583">
        <v>541.03399999999999</v>
      </c>
      <c r="AA2583">
        <v>546.68700000000001</v>
      </c>
      <c r="AB2583">
        <v>551.03</v>
      </c>
      <c r="AC2583">
        <v>554.63699999999994</v>
      </c>
      <c r="AD2583">
        <v>560.65300000000002</v>
      </c>
      <c r="AE2583">
        <v>567.37199999999996</v>
      </c>
      <c r="AF2583">
        <v>573.51599999999996</v>
      </c>
      <c r="AG2583">
        <v>577.69500000000005</v>
      </c>
      <c r="AH2583">
        <v>585.69399999999996</v>
      </c>
    </row>
    <row r="2584" spans="1:34" x14ac:dyDescent="0.25">
      <c r="A2584" t="s">
        <v>345</v>
      </c>
      <c r="C2584">
        <v>376.19</v>
      </c>
      <c r="D2584">
        <v>355.10399999999998</v>
      </c>
      <c r="E2584">
        <v>388.79599999999999</v>
      </c>
      <c r="F2584">
        <v>399.61200000000002</v>
      </c>
      <c r="G2584">
        <v>393.56299999999999</v>
      </c>
      <c r="H2584">
        <v>393.80500000000001</v>
      </c>
      <c r="I2584">
        <v>398.59100000000001</v>
      </c>
      <c r="J2584">
        <v>413.20299999999997</v>
      </c>
      <c r="K2584">
        <v>426.06200000000001</v>
      </c>
      <c r="L2584">
        <v>431.62200000000001</v>
      </c>
      <c r="M2584">
        <v>436.47899999999998</v>
      </c>
      <c r="N2584">
        <v>441.38400000000001</v>
      </c>
      <c r="O2584">
        <v>448.80200000000002</v>
      </c>
      <c r="P2584">
        <v>460.85599999999999</v>
      </c>
      <c r="Q2584">
        <v>470.08499999999998</v>
      </c>
      <c r="R2584">
        <v>477.911</v>
      </c>
      <c r="S2584">
        <v>487.048</v>
      </c>
      <c r="T2584">
        <v>495.56299999999999</v>
      </c>
      <c r="U2584">
        <v>503.839</v>
      </c>
      <c r="V2584">
        <v>512.09699999999998</v>
      </c>
      <c r="W2584">
        <v>518.91499999999996</v>
      </c>
      <c r="X2584">
        <v>525.79</v>
      </c>
      <c r="Y2584">
        <v>533.87199999999996</v>
      </c>
      <c r="Z2584">
        <v>541.03399999999999</v>
      </c>
      <c r="AA2584">
        <v>546.68700000000001</v>
      </c>
      <c r="AB2584">
        <v>551.03</v>
      </c>
      <c r="AC2584">
        <v>554.63699999999994</v>
      </c>
      <c r="AD2584">
        <v>560.65300000000002</v>
      </c>
      <c r="AE2584">
        <v>567.37199999999996</v>
      </c>
      <c r="AF2584">
        <v>573.51599999999996</v>
      </c>
      <c r="AG2584">
        <v>577.69500000000005</v>
      </c>
      <c r="AH2584">
        <v>585.69399999999996</v>
      </c>
    </row>
    <row r="2586" spans="1:34" x14ac:dyDescent="0.25">
      <c r="A2586" t="s">
        <v>350</v>
      </c>
    </row>
    <row r="2587" spans="1:34" x14ac:dyDescent="0.25">
      <c r="A2587" t="s">
        <v>349</v>
      </c>
    </row>
    <row r="2588" spans="1:34" x14ac:dyDescent="0.25">
      <c r="A2588" t="s">
        <v>343</v>
      </c>
      <c r="C2588">
        <v>4.1429999999999998</v>
      </c>
      <c r="D2588">
        <v>3.879</v>
      </c>
      <c r="E2588">
        <v>4.1529999999999996</v>
      </c>
      <c r="F2588">
        <v>4.298</v>
      </c>
      <c r="G2588">
        <v>4.3570000000000002</v>
      </c>
      <c r="H2588">
        <v>4.359</v>
      </c>
      <c r="I2588">
        <v>4.4109999999999996</v>
      </c>
      <c r="J2588">
        <v>4.5709999999999997</v>
      </c>
      <c r="K2588">
        <v>4.7119999999999997</v>
      </c>
      <c r="L2588">
        <v>4.774</v>
      </c>
      <c r="M2588">
        <v>4.8280000000000003</v>
      </c>
      <c r="N2588">
        <v>4.883</v>
      </c>
      <c r="O2588">
        <v>4.968</v>
      </c>
      <c r="P2588">
        <v>5.1050000000000004</v>
      </c>
      <c r="Q2588">
        <v>5.2110000000000003</v>
      </c>
      <c r="R2588">
        <v>5.3040000000000003</v>
      </c>
      <c r="S2588">
        <v>5.4130000000000003</v>
      </c>
      <c r="T2588">
        <v>5.5140000000000002</v>
      </c>
      <c r="U2588">
        <v>5.6139999999999999</v>
      </c>
      <c r="V2588">
        <v>5.7130000000000001</v>
      </c>
      <c r="W2588">
        <v>5.7969999999999997</v>
      </c>
      <c r="X2588">
        <v>5.883</v>
      </c>
      <c r="Y2588">
        <v>5.9820000000000002</v>
      </c>
      <c r="Z2588">
        <v>6.0709999999999997</v>
      </c>
      <c r="AA2588">
        <v>6.1429999999999998</v>
      </c>
      <c r="AB2588">
        <v>6.2</v>
      </c>
      <c r="AC2588">
        <v>6.25</v>
      </c>
      <c r="AD2588">
        <v>6.327</v>
      </c>
      <c r="AE2588">
        <v>6.4119999999999999</v>
      </c>
      <c r="AF2588">
        <v>6.4909999999999997</v>
      </c>
      <c r="AG2588">
        <v>6.548</v>
      </c>
      <c r="AH2588">
        <v>6.6479999999999997</v>
      </c>
    </row>
    <row r="2589" spans="1:34" x14ac:dyDescent="0.25">
      <c r="A2589" t="s">
        <v>342</v>
      </c>
      <c r="C2589">
        <v>17.292000000000002</v>
      </c>
      <c r="D2589">
        <v>15.981</v>
      </c>
      <c r="E2589">
        <v>18.186</v>
      </c>
      <c r="F2589">
        <v>19.193999999999999</v>
      </c>
      <c r="G2589">
        <v>18.423999999999999</v>
      </c>
      <c r="H2589">
        <v>18.388000000000002</v>
      </c>
      <c r="I2589">
        <v>18.562000000000001</v>
      </c>
      <c r="J2589">
        <v>19.187000000000001</v>
      </c>
      <c r="K2589">
        <v>19.731000000000002</v>
      </c>
      <c r="L2589">
        <v>19.949000000000002</v>
      </c>
      <c r="M2589">
        <v>20.137</v>
      </c>
      <c r="N2589">
        <v>20.338999999999999</v>
      </c>
      <c r="O2589">
        <v>20.667999999999999</v>
      </c>
      <c r="P2589">
        <v>21.222000000000001</v>
      </c>
      <c r="Q2589">
        <v>21.657</v>
      </c>
      <c r="R2589">
        <v>22.045000000000002</v>
      </c>
      <c r="S2589">
        <v>22.507999999999999</v>
      </c>
      <c r="T2589">
        <v>22.946000000000002</v>
      </c>
      <c r="U2589">
        <v>23.375</v>
      </c>
      <c r="V2589">
        <v>23.803000000000001</v>
      </c>
      <c r="W2589">
        <v>24.170999999999999</v>
      </c>
      <c r="X2589">
        <v>24.547000000000001</v>
      </c>
      <c r="Y2589">
        <v>24.98</v>
      </c>
      <c r="Z2589">
        <v>25.37</v>
      </c>
      <c r="AA2589">
        <v>25.69</v>
      </c>
      <c r="AB2589">
        <v>25.951000000000001</v>
      </c>
      <c r="AC2589">
        <v>26.178999999999998</v>
      </c>
      <c r="AD2589">
        <v>26.521999999999998</v>
      </c>
      <c r="AE2589">
        <v>26.9</v>
      </c>
      <c r="AF2589">
        <v>27.253</v>
      </c>
      <c r="AG2589">
        <v>27.513999999999999</v>
      </c>
      <c r="AH2589">
        <v>27.957999999999998</v>
      </c>
    </row>
    <row r="2590" spans="1:34" x14ac:dyDescent="0.25">
      <c r="A2590" t="s">
        <v>348</v>
      </c>
    </row>
    <row r="2591" spans="1:34" x14ac:dyDescent="0.25">
      <c r="A2591" t="s">
        <v>343</v>
      </c>
      <c r="C2591">
        <v>3.1070000000000002</v>
      </c>
      <c r="D2591">
        <v>2.9089999999999998</v>
      </c>
      <c r="E2591">
        <v>3.1139999999999999</v>
      </c>
      <c r="F2591">
        <v>3.2229999999999999</v>
      </c>
      <c r="G2591">
        <v>3.2669999999999999</v>
      </c>
      <c r="H2591">
        <v>3.2690000000000001</v>
      </c>
      <c r="I2591">
        <v>3.3079999999999998</v>
      </c>
      <c r="J2591">
        <v>3.4279999999999999</v>
      </c>
      <c r="K2591">
        <v>3.5339999999999998</v>
      </c>
      <c r="L2591">
        <v>3.58</v>
      </c>
      <c r="M2591">
        <v>3.62</v>
      </c>
      <c r="N2591">
        <v>3.6619999999999999</v>
      </c>
      <c r="O2591">
        <v>3.726</v>
      </c>
      <c r="P2591">
        <v>3.8279999999999998</v>
      </c>
      <c r="Q2591">
        <v>3.9079999999999999</v>
      </c>
      <c r="R2591">
        <v>3.9780000000000002</v>
      </c>
      <c r="S2591">
        <v>4.0590000000000002</v>
      </c>
      <c r="T2591">
        <v>4.1360000000000001</v>
      </c>
      <c r="U2591">
        <v>4.21</v>
      </c>
      <c r="V2591">
        <v>4.2850000000000001</v>
      </c>
      <c r="W2591">
        <v>4.3479999999999999</v>
      </c>
      <c r="X2591">
        <v>4.4119999999999999</v>
      </c>
      <c r="Y2591">
        <v>4.4870000000000001</v>
      </c>
      <c r="Z2591">
        <v>4.5529999999999999</v>
      </c>
      <c r="AA2591">
        <v>4.6070000000000002</v>
      </c>
      <c r="AB2591">
        <v>4.6500000000000004</v>
      </c>
      <c r="AC2591">
        <v>4.6879999999999997</v>
      </c>
      <c r="AD2591">
        <v>4.7450000000000001</v>
      </c>
      <c r="AE2591">
        <v>4.8090000000000002</v>
      </c>
      <c r="AF2591">
        <v>4.8680000000000003</v>
      </c>
      <c r="AG2591">
        <v>4.9109999999999996</v>
      </c>
      <c r="AH2591">
        <v>4.9859999999999998</v>
      </c>
    </row>
    <row r="2592" spans="1:34" x14ac:dyDescent="0.25">
      <c r="A2592" t="s">
        <v>347</v>
      </c>
    </row>
    <row r="2593" spans="1:34" x14ac:dyDescent="0.25">
      <c r="A2593" t="s">
        <v>343</v>
      </c>
      <c r="C2593">
        <v>31.94</v>
      </c>
      <c r="D2593">
        <v>31.547000000000001</v>
      </c>
      <c r="E2593">
        <v>33.521999999999998</v>
      </c>
      <c r="F2593">
        <v>34.593000000000004</v>
      </c>
      <c r="G2593">
        <v>35.534999999999997</v>
      </c>
      <c r="H2593">
        <v>35.527000000000001</v>
      </c>
      <c r="I2593">
        <v>35.844999999999999</v>
      </c>
      <c r="J2593">
        <v>36.975000000000001</v>
      </c>
      <c r="K2593">
        <v>37.954000000000001</v>
      </c>
      <c r="L2593">
        <v>38.332000000000001</v>
      </c>
      <c r="M2593">
        <v>38.655000000000001</v>
      </c>
      <c r="N2593">
        <v>38.982999999999997</v>
      </c>
      <c r="O2593">
        <v>39.518000000000001</v>
      </c>
      <c r="P2593">
        <v>40.427999999999997</v>
      </c>
      <c r="Q2593">
        <v>41.115000000000002</v>
      </c>
      <c r="R2593">
        <v>41.691000000000003</v>
      </c>
      <c r="S2593">
        <v>42.372999999999998</v>
      </c>
      <c r="T2593">
        <v>43.01</v>
      </c>
      <c r="U2593">
        <v>43.628999999999998</v>
      </c>
      <c r="V2593">
        <v>44.24</v>
      </c>
      <c r="W2593">
        <v>44.734000000000002</v>
      </c>
      <c r="X2593">
        <v>45.228000000000002</v>
      </c>
      <c r="Y2593">
        <v>45.813000000000002</v>
      </c>
      <c r="Z2593">
        <v>46.329000000000001</v>
      </c>
      <c r="AA2593">
        <v>46.728000000000002</v>
      </c>
      <c r="AB2593">
        <v>47.024000000000001</v>
      </c>
      <c r="AC2593">
        <v>47.262999999999998</v>
      </c>
      <c r="AD2593">
        <v>47.683999999999997</v>
      </c>
      <c r="AE2593">
        <v>48.155999999999999</v>
      </c>
      <c r="AF2593">
        <v>48.584000000000003</v>
      </c>
      <c r="AG2593">
        <v>48.862000000000002</v>
      </c>
      <c r="AH2593">
        <v>49.426000000000002</v>
      </c>
    </row>
    <row r="2594" spans="1:34" x14ac:dyDescent="0.25">
      <c r="A2594" t="s">
        <v>342</v>
      </c>
      <c r="C2594">
        <v>2.73</v>
      </c>
      <c r="D2594">
        <v>2.5230000000000001</v>
      </c>
      <c r="E2594">
        <v>2.871</v>
      </c>
      <c r="F2594">
        <v>3.0310000000000001</v>
      </c>
      <c r="G2594">
        <v>2.9089999999999998</v>
      </c>
      <c r="H2594">
        <v>2.9039999999999999</v>
      </c>
      <c r="I2594">
        <v>2.931</v>
      </c>
      <c r="J2594">
        <v>3.03</v>
      </c>
      <c r="K2594">
        <v>3.1160000000000001</v>
      </c>
      <c r="L2594">
        <v>3.1509999999999998</v>
      </c>
      <c r="M2594">
        <v>3.181</v>
      </c>
      <c r="N2594">
        <v>3.2130000000000001</v>
      </c>
      <c r="O2594">
        <v>3.2650000000000001</v>
      </c>
      <c r="P2594">
        <v>3.3519999999999999</v>
      </c>
      <c r="Q2594">
        <v>3.4209999999999998</v>
      </c>
      <c r="R2594">
        <v>3.4820000000000002</v>
      </c>
      <c r="S2594">
        <v>3.556</v>
      </c>
      <c r="T2594">
        <v>3.625</v>
      </c>
      <c r="U2594">
        <v>3.6930000000000001</v>
      </c>
      <c r="V2594">
        <v>3.7610000000000001</v>
      </c>
      <c r="W2594">
        <v>3.819</v>
      </c>
      <c r="X2594">
        <v>3.8780000000000001</v>
      </c>
      <c r="Y2594">
        <v>3.9470000000000001</v>
      </c>
      <c r="Z2594">
        <v>4.008</v>
      </c>
      <c r="AA2594">
        <v>4.0590000000000002</v>
      </c>
      <c r="AB2594">
        <v>4.0999999999999996</v>
      </c>
      <c r="AC2594">
        <v>4.1369999999999996</v>
      </c>
      <c r="AD2594">
        <v>4.1909999999999998</v>
      </c>
      <c r="AE2594">
        <v>4.2510000000000003</v>
      </c>
      <c r="AF2594">
        <v>4.306</v>
      </c>
      <c r="AG2594">
        <v>4.3479999999999999</v>
      </c>
      <c r="AH2594">
        <v>4.4180000000000001</v>
      </c>
    </row>
    <row r="2595" spans="1:34" x14ac:dyDescent="0.25">
      <c r="A2595" t="s">
        <v>346</v>
      </c>
    </row>
    <row r="2596" spans="1:34" x14ac:dyDescent="0.25">
      <c r="A2596" t="s">
        <v>345</v>
      </c>
    </row>
    <row r="2597" spans="1:34" x14ac:dyDescent="0.25">
      <c r="A2597" t="s">
        <v>343</v>
      </c>
      <c r="C2597">
        <v>1.0349999999999999</v>
      </c>
      <c r="D2597">
        <v>0.96899999999999997</v>
      </c>
      <c r="E2597">
        <v>1.0369999999999999</v>
      </c>
      <c r="F2597">
        <v>1.0740000000000001</v>
      </c>
      <c r="G2597">
        <v>1.0880000000000001</v>
      </c>
      <c r="H2597">
        <v>1.089</v>
      </c>
      <c r="I2597">
        <v>1.1020000000000001</v>
      </c>
      <c r="J2597">
        <v>1.1419999999999999</v>
      </c>
      <c r="K2597">
        <v>1.177</v>
      </c>
      <c r="L2597">
        <v>1.1930000000000001</v>
      </c>
      <c r="M2597">
        <v>1.206</v>
      </c>
      <c r="N2597">
        <v>1.22</v>
      </c>
      <c r="O2597">
        <v>1.2410000000000001</v>
      </c>
      <c r="P2597">
        <v>1.276</v>
      </c>
      <c r="Q2597">
        <v>1.302</v>
      </c>
      <c r="R2597">
        <v>1.3260000000000001</v>
      </c>
      <c r="S2597">
        <v>1.353</v>
      </c>
      <c r="T2597">
        <v>1.3779999999999999</v>
      </c>
      <c r="U2597">
        <v>1.403</v>
      </c>
      <c r="V2597">
        <v>1.4279999999999999</v>
      </c>
      <c r="W2597">
        <v>1.4490000000000001</v>
      </c>
      <c r="X2597">
        <v>1.4710000000000001</v>
      </c>
      <c r="Y2597">
        <v>1.4950000000000001</v>
      </c>
      <c r="Z2597">
        <v>1.518</v>
      </c>
      <c r="AA2597">
        <v>1.536</v>
      </c>
      <c r="AB2597">
        <v>1.55</v>
      </c>
      <c r="AC2597">
        <v>1.5629999999999999</v>
      </c>
      <c r="AD2597">
        <v>1.5820000000000001</v>
      </c>
      <c r="AE2597">
        <v>1.603</v>
      </c>
      <c r="AF2597">
        <v>1.623</v>
      </c>
      <c r="AG2597">
        <v>1.637</v>
      </c>
      <c r="AH2597">
        <v>1.6619999999999999</v>
      </c>
    </row>
    <row r="2598" spans="1:34" x14ac:dyDescent="0.25">
      <c r="A2598" t="s">
        <v>342</v>
      </c>
      <c r="C2598">
        <v>1.82</v>
      </c>
      <c r="D2598">
        <v>1.6819999999999999</v>
      </c>
      <c r="E2598">
        <v>1.915</v>
      </c>
      <c r="F2598">
        <v>2.0209999999999999</v>
      </c>
      <c r="G2598">
        <v>1.94</v>
      </c>
      <c r="H2598">
        <v>1.9359999999999999</v>
      </c>
      <c r="I2598">
        <v>1.954</v>
      </c>
      <c r="J2598">
        <v>2.02</v>
      </c>
      <c r="K2598">
        <v>2.077</v>
      </c>
      <c r="L2598">
        <v>2.1</v>
      </c>
      <c r="M2598">
        <v>2.12</v>
      </c>
      <c r="N2598">
        <v>2.141</v>
      </c>
      <c r="O2598">
        <v>2.1760000000000002</v>
      </c>
      <c r="P2598">
        <v>2.234</v>
      </c>
      <c r="Q2598">
        <v>2.2799999999999998</v>
      </c>
      <c r="R2598">
        <v>2.3210000000000002</v>
      </c>
      <c r="S2598">
        <v>2.37</v>
      </c>
      <c r="T2598">
        <v>2.4159999999999999</v>
      </c>
      <c r="U2598">
        <v>2.4609999999999999</v>
      </c>
      <c r="V2598">
        <v>2.5059999999999998</v>
      </c>
      <c r="W2598">
        <v>2.5449999999999999</v>
      </c>
      <c r="X2598">
        <v>2.585</v>
      </c>
      <c r="Y2598">
        <v>2.63</v>
      </c>
      <c r="Z2598">
        <v>2.6709999999999998</v>
      </c>
      <c r="AA2598">
        <v>2.7050000000000001</v>
      </c>
      <c r="AB2598">
        <v>2.7330000000000001</v>
      </c>
      <c r="AC2598">
        <v>2.7570000000000001</v>
      </c>
      <c r="AD2598">
        <v>2.7930000000000001</v>
      </c>
      <c r="AE2598">
        <v>2.8330000000000002</v>
      </c>
      <c r="AF2598">
        <v>2.87</v>
      </c>
      <c r="AG2598">
        <v>2.8969999999999998</v>
      </c>
      <c r="AH2598">
        <v>2.944</v>
      </c>
    </row>
    <row r="2599" spans="1:34" x14ac:dyDescent="0.25">
      <c r="A2599" t="s">
        <v>339</v>
      </c>
      <c r="C2599">
        <v>0.98699999999999999</v>
      </c>
      <c r="D2599">
        <v>0.91800000000000004</v>
      </c>
      <c r="E2599">
        <v>1.0369999999999999</v>
      </c>
      <c r="F2599">
        <v>1.079</v>
      </c>
      <c r="G2599">
        <v>1.0820000000000001</v>
      </c>
      <c r="H2599">
        <v>1.073</v>
      </c>
      <c r="I2599">
        <v>1.0760000000000001</v>
      </c>
      <c r="J2599">
        <v>1.105</v>
      </c>
      <c r="K2599">
        <v>1.1279999999999999</v>
      </c>
      <c r="L2599">
        <v>1.133</v>
      </c>
      <c r="M2599">
        <v>1.137</v>
      </c>
      <c r="N2599">
        <v>1.1419999999999999</v>
      </c>
      <c r="O2599">
        <v>1.153</v>
      </c>
      <c r="P2599">
        <v>1.177</v>
      </c>
      <c r="Q2599">
        <v>1.1950000000000001</v>
      </c>
      <c r="R2599">
        <v>1.21</v>
      </c>
      <c r="S2599">
        <v>1.23</v>
      </c>
      <c r="T2599">
        <v>1.248</v>
      </c>
      <c r="U2599">
        <v>1.266</v>
      </c>
      <c r="V2599">
        <v>1.284</v>
      </c>
      <c r="W2599">
        <v>1.2969999999999999</v>
      </c>
      <c r="X2599">
        <v>1.3109999999999999</v>
      </c>
      <c r="Y2599">
        <v>1.327</v>
      </c>
      <c r="Z2599">
        <v>1.341</v>
      </c>
      <c r="AA2599">
        <v>1.3520000000000001</v>
      </c>
      <c r="AB2599">
        <v>1.36</v>
      </c>
      <c r="AC2599">
        <v>1.365</v>
      </c>
      <c r="AD2599">
        <v>1.377</v>
      </c>
      <c r="AE2599">
        <v>1.39</v>
      </c>
      <c r="AF2599">
        <v>1.401</v>
      </c>
      <c r="AG2599">
        <v>1.4079999999999999</v>
      </c>
      <c r="AH2599">
        <v>1.4239999999999999</v>
      </c>
    </row>
    <row r="2600" spans="1:34" x14ac:dyDescent="0.25">
      <c r="A2600" t="s">
        <v>344</v>
      </c>
    </row>
    <row r="2601" spans="1:34" x14ac:dyDescent="0.25">
      <c r="A2601" t="s">
        <v>343</v>
      </c>
      <c r="C2601">
        <v>40.225000000000001</v>
      </c>
      <c r="D2601">
        <v>39.304000000000002</v>
      </c>
      <c r="E2601">
        <v>41.826000000000001</v>
      </c>
      <c r="F2601">
        <v>43.188000000000002</v>
      </c>
      <c r="G2601">
        <v>44.247</v>
      </c>
      <c r="H2601">
        <v>44.244</v>
      </c>
      <c r="I2601">
        <v>44.665999999999997</v>
      </c>
      <c r="J2601">
        <v>46.116</v>
      </c>
      <c r="K2601">
        <v>47.378</v>
      </c>
      <c r="L2601">
        <v>47.878999999999998</v>
      </c>
      <c r="M2601">
        <v>48.308999999999997</v>
      </c>
      <c r="N2601">
        <v>48.747999999999998</v>
      </c>
      <c r="O2601">
        <v>49.451999999999998</v>
      </c>
      <c r="P2601">
        <v>50.637</v>
      </c>
      <c r="Q2601">
        <v>51.536999999999999</v>
      </c>
      <c r="R2601">
        <v>52.298999999999999</v>
      </c>
      <c r="S2601">
        <v>53.198</v>
      </c>
      <c r="T2601">
        <v>54.039000000000001</v>
      </c>
      <c r="U2601">
        <v>54.856000000000002</v>
      </c>
      <c r="V2601">
        <v>55.665999999999997</v>
      </c>
      <c r="W2601">
        <v>56.328000000000003</v>
      </c>
      <c r="X2601">
        <v>56.993000000000002</v>
      </c>
      <c r="Y2601">
        <v>57.777000000000001</v>
      </c>
      <c r="Z2601">
        <v>58.470999999999997</v>
      </c>
      <c r="AA2601">
        <v>59.012999999999998</v>
      </c>
      <c r="AB2601">
        <v>59.424999999999997</v>
      </c>
      <c r="AC2601">
        <v>59.762999999999998</v>
      </c>
      <c r="AD2601">
        <v>60.338000000000001</v>
      </c>
      <c r="AE2601">
        <v>60.98</v>
      </c>
      <c r="AF2601">
        <v>61.566000000000003</v>
      </c>
      <c r="AG2601">
        <v>61.957999999999998</v>
      </c>
      <c r="AH2601">
        <v>62.722000000000001</v>
      </c>
    </row>
    <row r="2602" spans="1:34" x14ac:dyDescent="0.25">
      <c r="A2602" t="s">
        <v>342</v>
      </c>
      <c r="C2602">
        <v>21.841999999999999</v>
      </c>
      <c r="D2602">
        <v>20.187000000000001</v>
      </c>
      <c r="E2602">
        <v>22.972000000000001</v>
      </c>
      <c r="F2602">
        <v>24.245000000000001</v>
      </c>
      <c r="G2602">
        <v>23.273</v>
      </c>
      <c r="H2602">
        <v>23.228000000000002</v>
      </c>
      <c r="I2602">
        <v>23.448</v>
      </c>
      <c r="J2602">
        <v>24.238</v>
      </c>
      <c r="K2602">
        <v>24.925000000000001</v>
      </c>
      <c r="L2602">
        <v>25.2</v>
      </c>
      <c r="M2602">
        <v>25.437999999999999</v>
      </c>
      <c r="N2602">
        <v>25.693000000000001</v>
      </c>
      <c r="O2602">
        <v>26.108000000000001</v>
      </c>
      <c r="P2602">
        <v>26.808</v>
      </c>
      <c r="Q2602">
        <v>27.358000000000001</v>
      </c>
      <c r="R2602">
        <v>27.849</v>
      </c>
      <c r="S2602">
        <v>28.434000000000001</v>
      </c>
      <c r="T2602">
        <v>28.986999999999998</v>
      </c>
      <c r="U2602">
        <v>29.529</v>
      </c>
      <c r="V2602">
        <v>30.07</v>
      </c>
      <c r="W2602">
        <v>30.535</v>
      </c>
      <c r="X2602">
        <v>31.01</v>
      </c>
      <c r="Y2602">
        <v>31.556999999999999</v>
      </c>
      <c r="Z2602">
        <v>32.048999999999999</v>
      </c>
      <c r="AA2602">
        <v>32.454000000000001</v>
      </c>
      <c r="AB2602">
        <v>32.783999999999999</v>
      </c>
      <c r="AC2602">
        <v>33.072000000000003</v>
      </c>
      <c r="AD2602">
        <v>33.506</v>
      </c>
      <c r="AE2602">
        <v>33.984000000000002</v>
      </c>
      <c r="AF2602">
        <v>34.429000000000002</v>
      </c>
      <c r="AG2602">
        <v>34.759</v>
      </c>
      <c r="AH2602">
        <v>35.319000000000003</v>
      </c>
    </row>
    <row r="2603" spans="1:34" x14ac:dyDescent="0.25">
      <c r="A2603" t="s">
        <v>339</v>
      </c>
      <c r="C2603">
        <v>0.98699999999999999</v>
      </c>
      <c r="D2603">
        <v>0.91800000000000004</v>
      </c>
      <c r="E2603">
        <v>1.0369999999999999</v>
      </c>
      <c r="F2603">
        <v>1.079</v>
      </c>
      <c r="G2603">
        <v>1.0820000000000001</v>
      </c>
      <c r="H2603">
        <v>1.073</v>
      </c>
      <c r="I2603">
        <v>1.0760000000000001</v>
      </c>
      <c r="J2603">
        <v>1.105</v>
      </c>
      <c r="K2603">
        <v>1.1279999999999999</v>
      </c>
      <c r="L2603">
        <v>1.133</v>
      </c>
      <c r="M2603">
        <v>1.137</v>
      </c>
      <c r="N2603">
        <v>1.1419999999999999</v>
      </c>
      <c r="O2603">
        <v>1.153</v>
      </c>
      <c r="P2603">
        <v>1.177</v>
      </c>
      <c r="Q2603">
        <v>1.1950000000000001</v>
      </c>
      <c r="R2603">
        <v>1.21</v>
      </c>
      <c r="S2603">
        <v>1.23</v>
      </c>
      <c r="T2603">
        <v>1.248</v>
      </c>
      <c r="U2603">
        <v>1.266</v>
      </c>
      <c r="V2603">
        <v>1.284</v>
      </c>
      <c r="W2603">
        <v>1.2969999999999999</v>
      </c>
      <c r="X2603">
        <v>1.3109999999999999</v>
      </c>
      <c r="Y2603">
        <v>1.327</v>
      </c>
      <c r="Z2603">
        <v>1.341</v>
      </c>
      <c r="AA2603">
        <v>1.3520000000000001</v>
      </c>
      <c r="AB2603">
        <v>1.36</v>
      </c>
      <c r="AC2603">
        <v>1.365</v>
      </c>
      <c r="AD2603">
        <v>1.377</v>
      </c>
      <c r="AE2603">
        <v>1.39</v>
      </c>
      <c r="AF2603">
        <v>1.401</v>
      </c>
      <c r="AG2603">
        <v>1.4079999999999999</v>
      </c>
      <c r="AH2603">
        <v>1.4239999999999999</v>
      </c>
    </row>
    <row r="2604" spans="1:34" x14ac:dyDescent="0.25">
      <c r="A2604" t="s">
        <v>286</v>
      </c>
      <c r="C2604">
        <v>63.055</v>
      </c>
      <c r="D2604">
        <v>60.408999999999999</v>
      </c>
      <c r="E2604">
        <v>65.834999999999994</v>
      </c>
      <c r="F2604">
        <v>68.512</v>
      </c>
      <c r="G2604">
        <v>68.602999999999994</v>
      </c>
      <c r="H2604">
        <v>68.545000000000002</v>
      </c>
      <c r="I2604">
        <v>69.188999999999993</v>
      </c>
      <c r="J2604">
        <v>71.459000000000003</v>
      </c>
      <c r="K2604">
        <v>73.430999999999997</v>
      </c>
      <c r="L2604">
        <v>74.212000000000003</v>
      </c>
      <c r="M2604">
        <v>74.885000000000005</v>
      </c>
      <c r="N2604">
        <v>75.584000000000003</v>
      </c>
      <c r="O2604">
        <v>76.713999999999999</v>
      </c>
      <c r="P2604">
        <v>78.623000000000005</v>
      </c>
      <c r="Q2604">
        <v>80.090999999999994</v>
      </c>
      <c r="R2604">
        <v>81.358000000000004</v>
      </c>
      <c r="S2604">
        <v>82.861000000000004</v>
      </c>
      <c r="T2604">
        <v>84.272999999999996</v>
      </c>
      <c r="U2604">
        <v>85.650999999999996</v>
      </c>
      <c r="V2604">
        <v>87.019000000000005</v>
      </c>
      <c r="W2604">
        <v>88.161000000000001</v>
      </c>
      <c r="X2604">
        <v>89.313999999999993</v>
      </c>
      <c r="Y2604">
        <v>90.661000000000001</v>
      </c>
      <c r="Z2604">
        <v>91.861999999999995</v>
      </c>
      <c r="AA2604">
        <v>92.82</v>
      </c>
      <c r="AB2604">
        <v>93.569000000000003</v>
      </c>
      <c r="AC2604">
        <v>94.200999999999993</v>
      </c>
      <c r="AD2604">
        <v>95.22</v>
      </c>
      <c r="AE2604">
        <v>96.353999999999999</v>
      </c>
      <c r="AF2604">
        <v>97.396000000000001</v>
      </c>
      <c r="AG2604">
        <v>98.125</v>
      </c>
      <c r="AH2604">
        <v>99.465999999999994</v>
      </c>
    </row>
    <row r="2606" spans="1:34" x14ac:dyDescent="0.25">
      <c r="A2606" t="s">
        <v>336</v>
      </c>
    </row>
    <row r="2608" spans="1:34" x14ac:dyDescent="0.25">
      <c r="A2608" t="s">
        <v>335</v>
      </c>
    </row>
    <row r="2609" spans="1:34" x14ac:dyDescent="0.25">
      <c r="A2609" t="s">
        <v>325</v>
      </c>
      <c r="C2609">
        <v>1</v>
      </c>
      <c r="D2609">
        <v>0.7</v>
      </c>
      <c r="E2609">
        <v>1.6</v>
      </c>
      <c r="F2609">
        <v>2.4</v>
      </c>
      <c r="G2609">
        <v>2</v>
      </c>
      <c r="H2609">
        <v>1.6</v>
      </c>
      <c r="I2609">
        <v>1.4</v>
      </c>
      <c r="J2609">
        <v>1.3</v>
      </c>
      <c r="K2609">
        <v>1.3</v>
      </c>
      <c r="L2609">
        <v>1.3</v>
      </c>
      <c r="M2609">
        <v>1.3</v>
      </c>
      <c r="N2609">
        <v>1.3</v>
      </c>
      <c r="O2609">
        <v>1.4</v>
      </c>
      <c r="P2609">
        <v>1.5</v>
      </c>
      <c r="Q2609">
        <v>1.5</v>
      </c>
      <c r="R2609">
        <v>1.6</v>
      </c>
      <c r="S2609">
        <v>1.7</v>
      </c>
      <c r="T2609">
        <v>1.7</v>
      </c>
      <c r="U2609">
        <v>1.7</v>
      </c>
      <c r="V2609">
        <v>1.8</v>
      </c>
      <c r="W2609">
        <v>1.8</v>
      </c>
      <c r="X2609">
        <v>1.8</v>
      </c>
      <c r="Y2609">
        <v>1.9</v>
      </c>
      <c r="Z2609">
        <v>1.9</v>
      </c>
      <c r="AA2609">
        <v>1.9</v>
      </c>
      <c r="AB2609">
        <v>1.9</v>
      </c>
      <c r="AC2609">
        <v>1.9</v>
      </c>
      <c r="AD2609">
        <v>2.1</v>
      </c>
      <c r="AE2609">
        <v>2.1</v>
      </c>
      <c r="AF2609">
        <v>2.1</v>
      </c>
      <c r="AG2609">
        <v>2.1</v>
      </c>
      <c r="AH2609">
        <v>2.1</v>
      </c>
    </row>
    <row r="2610" spans="1:34" x14ac:dyDescent="0.25">
      <c r="A2610" t="s">
        <v>334</v>
      </c>
      <c r="C2610">
        <v>6.1</v>
      </c>
      <c r="D2610">
        <v>5.8</v>
      </c>
      <c r="E2610">
        <v>5.4</v>
      </c>
      <c r="F2610">
        <v>4.9000000000000004</v>
      </c>
      <c r="G2610">
        <v>5.0999999999999996</v>
      </c>
      <c r="H2610">
        <v>5.2</v>
      </c>
      <c r="I2610">
        <v>5.2</v>
      </c>
      <c r="J2610">
        <v>5.4</v>
      </c>
      <c r="K2610">
        <v>5.5</v>
      </c>
      <c r="L2610">
        <v>5.6</v>
      </c>
      <c r="M2610">
        <v>5.5</v>
      </c>
      <c r="N2610">
        <v>5.5</v>
      </c>
      <c r="O2610">
        <v>5.4</v>
      </c>
      <c r="P2610">
        <v>5.4</v>
      </c>
      <c r="Q2610">
        <v>5.4</v>
      </c>
      <c r="R2610">
        <v>5.5</v>
      </c>
      <c r="S2610">
        <v>5.5</v>
      </c>
      <c r="T2610">
        <v>5.6</v>
      </c>
      <c r="U2610">
        <v>5.6</v>
      </c>
      <c r="V2610">
        <v>5.7</v>
      </c>
      <c r="W2610">
        <v>5.8</v>
      </c>
      <c r="X2610">
        <v>5.8</v>
      </c>
      <c r="Y2610">
        <v>5.9</v>
      </c>
      <c r="Z2610">
        <v>5.9</v>
      </c>
      <c r="AA2610">
        <v>6</v>
      </c>
      <c r="AB2610">
        <v>6.1</v>
      </c>
      <c r="AC2610">
        <v>6.1</v>
      </c>
      <c r="AD2610">
        <v>6</v>
      </c>
      <c r="AE2610">
        <v>6.1</v>
      </c>
      <c r="AF2610">
        <v>6.2</v>
      </c>
      <c r="AG2610">
        <v>6.2</v>
      </c>
      <c r="AH2610">
        <v>6.2</v>
      </c>
    </row>
    <row r="2611" spans="1:34" x14ac:dyDescent="0.25">
      <c r="A2611" t="s">
        <v>333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</row>
    <row r="2612" spans="1:34" x14ac:dyDescent="0.25">
      <c r="A2612" t="s">
        <v>332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</row>
    <row r="2613" spans="1:34" x14ac:dyDescent="0.25">
      <c r="A2613" t="s">
        <v>331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</row>
    <row r="2614" spans="1:34" x14ac:dyDescent="0.25">
      <c r="A2614" t="s">
        <v>330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</row>
    <row r="2615" spans="1:34" x14ac:dyDescent="0.25">
      <c r="A2615" t="s">
        <v>288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25">
      <c r="A2616" t="s">
        <v>287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</row>
    <row r="2617" spans="1:34" x14ac:dyDescent="0.25">
      <c r="A2617" t="s">
        <v>286</v>
      </c>
      <c r="C2617">
        <v>7.1</v>
      </c>
      <c r="D2617">
        <v>6.4</v>
      </c>
      <c r="E2617">
        <v>7</v>
      </c>
      <c r="F2617">
        <v>7.4</v>
      </c>
      <c r="G2617">
        <v>7.1</v>
      </c>
      <c r="H2617">
        <v>6.8</v>
      </c>
      <c r="I2617">
        <v>6.6</v>
      </c>
      <c r="J2617">
        <v>6.7</v>
      </c>
      <c r="K2617">
        <v>6.8</v>
      </c>
      <c r="L2617">
        <v>6.8</v>
      </c>
      <c r="M2617">
        <v>6.8</v>
      </c>
      <c r="N2617">
        <v>6.8</v>
      </c>
      <c r="O2617">
        <v>6.8</v>
      </c>
      <c r="P2617">
        <v>6.9</v>
      </c>
      <c r="Q2617">
        <v>7</v>
      </c>
      <c r="R2617">
        <v>7.1</v>
      </c>
      <c r="S2617">
        <v>7.2</v>
      </c>
      <c r="T2617">
        <v>7.3</v>
      </c>
      <c r="U2617">
        <v>7.4</v>
      </c>
      <c r="V2617">
        <v>7.5</v>
      </c>
      <c r="W2617">
        <v>7.6</v>
      </c>
      <c r="X2617">
        <v>7.6</v>
      </c>
      <c r="Y2617">
        <v>7.7</v>
      </c>
      <c r="Z2617">
        <v>7.8</v>
      </c>
      <c r="AA2617">
        <v>7.9</v>
      </c>
      <c r="AB2617">
        <v>7.9</v>
      </c>
      <c r="AC2617">
        <v>8</v>
      </c>
      <c r="AD2617">
        <v>8.1</v>
      </c>
      <c r="AE2617">
        <v>8.1999999999999993</v>
      </c>
      <c r="AF2617">
        <v>8.3000000000000007</v>
      </c>
      <c r="AG2617">
        <v>8.3000000000000007</v>
      </c>
      <c r="AH2617">
        <v>8.4</v>
      </c>
    </row>
    <row r="2620" spans="1:34" x14ac:dyDescent="0.25">
      <c r="A2620" t="s">
        <v>328</v>
      </c>
    </row>
    <row r="2621" spans="1:34" x14ac:dyDescent="0.25">
      <c r="A2621" t="s">
        <v>294</v>
      </c>
      <c r="C2621">
        <v>1.7</v>
      </c>
      <c r="D2621">
        <v>1.6</v>
      </c>
      <c r="E2621">
        <v>1.5</v>
      </c>
      <c r="F2621">
        <v>1.3</v>
      </c>
      <c r="G2621">
        <v>1.4</v>
      </c>
      <c r="H2621">
        <v>1.4</v>
      </c>
      <c r="I2621">
        <v>1.4</v>
      </c>
      <c r="J2621">
        <v>1.5</v>
      </c>
      <c r="K2621">
        <v>1.5</v>
      </c>
      <c r="L2621">
        <v>1.5</v>
      </c>
      <c r="M2621">
        <v>1.5</v>
      </c>
      <c r="N2621">
        <v>1.5</v>
      </c>
      <c r="O2621">
        <v>1.5</v>
      </c>
      <c r="P2621">
        <v>1.5</v>
      </c>
      <c r="Q2621">
        <v>1.5</v>
      </c>
      <c r="R2621">
        <v>1.5</v>
      </c>
      <c r="S2621">
        <v>1.5</v>
      </c>
      <c r="T2621">
        <v>1.6</v>
      </c>
      <c r="U2621">
        <v>1.6</v>
      </c>
      <c r="V2621">
        <v>1.6</v>
      </c>
      <c r="W2621">
        <v>1.6</v>
      </c>
      <c r="X2621">
        <v>1.6</v>
      </c>
      <c r="Y2621">
        <v>1.6</v>
      </c>
      <c r="Z2621">
        <v>1.7</v>
      </c>
      <c r="AA2621">
        <v>1.7</v>
      </c>
      <c r="AB2621">
        <v>1.7</v>
      </c>
      <c r="AC2621">
        <v>1.7</v>
      </c>
      <c r="AD2621">
        <v>1.7</v>
      </c>
      <c r="AE2621">
        <v>1.7</v>
      </c>
      <c r="AF2621">
        <v>1.7</v>
      </c>
      <c r="AG2621">
        <v>1.7</v>
      </c>
      <c r="AH2621">
        <v>1.7</v>
      </c>
    </row>
    <row r="2622" spans="1:34" x14ac:dyDescent="0.25">
      <c r="A2622" t="s">
        <v>293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</row>
    <row r="2623" spans="1:34" x14ac:dyDescent="0.25">
      <c r="A2623" t="s">
        <v>326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</row>
    <row r="2624" spans="1:34" x14ac:dyDescent="0.25">
      <c r="A2624" t="s">
        <v>291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</row>
    <row r="2625" spans="1:34" x14ac:dyDescent="0.25">
      <c r="A2625" t="s">
        <v>290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25">
      <c r="A2626" t="s">
        <v>325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25">
      <c r="A2627" t="s">
        <v>288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</row>
    <row r="2628" spans="1:34" x14ac:dyDescent="0.25">
      <c r="A2628" t="s">
        <v>324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</row>
    <row r="2629" spans="1:34" x14ac:dyDescent="0.25">
      <c r="A2629" t="s">
        <v>323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</row>
    <row r="2630" spans="1:34" x14ac:dyDescent="0.25">
      <c r="A2630" t="s">
        <v>322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25">
      <c r="A2631" t="s">
        <v>327</v>
      </c>
    </row>
    <row r="2632" spans="1:34" x14ac:dyDescent="0.25">
      <c r="A2632" t="s">
        <v>294</v>
      </c>
      <c r="C2632">
        <v>5</v>
      </c>
      <c r="D2632">
        <v>4.8</v>
      </c>
      <c r="E2632">
        <v>4.4000000000000004</v>
      </c>
      <c r="F2632">
        <v>3.9</v>
      </c>
      <c r="G2632">
        <v>4.0999999999999996</v>
      </c>
      <c r="H2632">
        <v>4.2</v>
      </c>
      <c r="I2632">
        <v>4.3</v>
      </c>
      <c r="J2632">
        <v>4.4000000000000004</v>
      </c>
      <c r="K2632">
        <v>4.5999999999999996</v>
      </c>
      <c r="L2632">
        <v>4.5999999999999996</v>
      </c>
      <c r="M2632">
        <v>4.5999999999999996</v>
      </c>
      <c r="N2632">
        <v>4.5999999999999996</v>
      </c>
      <c r="O2632">
        <v>4.5</v>
      </c>
      <c r="P2632">
        <v>4.5</v>
      </c>
      <c r="Q2632">
        <v>4.5999999999999996</v>
      </c>
      <c r="R2632">
        <v>4.5999999999999996</v>
      </c>
      <c r="S2632">
        <v>4.5999999999999996</v>
      </c>
      <c r="T2632">
        <v>4.7</v>
      </c>
      <c r="U2632">
        <v>4.7</v>
      </c>
      <c r="V2632">
        <v>4.8</v>
      </c>
      <c r="W2632">
        <v>4.9000000000000004</v>
      </c>
      <c r="X2632">
        <v>4.9000000000000004</v>
      </c>
      <c r="Y2632">
        <v>4.9000000000000004</v>
      </c>
      <c r="Z2632">
        <v>5</v>
      </c>
      <c r="AA2632">
        <v>5</v>
      </c>
      <c r="AB2632">
        <v>5.0999999999999996</v>
      </c>
      <c r="AC2632">
        <v>5.0999999999999996</v>
      </c>
      <c r="AD2632">
        <v>5.0999999999999996</v>
      </c>
      <c r="AE2632">
        <v>5.0999999999999996</v>
      </c>
      <c r="AF2632">
        <v>5.2</v>
      </c>
      <c r="AG2632">
        <v>5.2</v>
      </c>
      <c r="AH2632">
        <v>5.2</v>
      </c>
    </row>
    <row r="2633" spans="1:34" x14ac:dyDescent="0.25">
      <c r="A2633" t="s">
        <v>293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</row>
    <row r="2634" spans="1:34" x14ac:dyDescent="0.25">
      <c r="A2634" t="s">
        <v>326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</row>
    <row r="2635" spans="1:34" x14ac:dyDescent="0.25">
      <c r="A2635" t="s">
        <v>291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</row>
    <row r="2636" spans="1:34" x14ac:dyDescent="0.25">
      <c r="A2636" t="s">
        <v>290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</row>
    <row r="2637" spans="1:34" x14ac:dyDescent="0.25">
      <c r="A2637" t="s">
        <v>325</v>
      </c>
      <c r="C2637">
        <v>0.9</v>
      </c>
      <c r="D2637">
        <v>0.7</v>
      </c>
      <c r="E2637">
        <v>1.6</v>
      </c>
      <c r="F2637">
        <v>2.4</v>
      </c>
      <c r="G2637">
        <v>1.9</v>
      </c>
      <c r="H2637">
        <v>1.5</v>
      </c>
      <c r="I2637">
        <v>1.4</v>
      </c>
      <c r="J2637">
        <v>1.3</v>
      </c>
      <c r="K2637">
        <v>1.2</v>
      </c>
      <c r="L2637">
        <v>1.2</v>
      </c>
      <c r="M2637">
        <v>1.3</v>
      </c>
      <c r="N2637">
        <v>1.3</v>
      </c>
      <c r="O2637">
        <v>1.4</v>
      </c>
      <c r="P2637">
        <v>1.4</v>
      </c>
      <c r="Q2637">
        <v>1.5</v>
      </c>
      <c r="R2637">
        <v>1.6</v>
      </c>
      <c r="S2637">
        <v>1.6</v>
      </c>
      <c r="T2637">
        <v>1.7</v>
      </c>
      <c r="U2637">
        <v>1.7</v>
      </c>
      <c r="V2637">
        <v>1.7</v>
      </c>
      <c r="W2637">
        <v>1.7</v>
      </c>
      <c r="X2637">
        <v>1.8</v>
      </c>
      <c r="Y2637">
        <v>1.8</v>
      </c>
      <c r="Z2637">
        <v>1.8</v>
      </c>
      <c r="AA2637">
        <v>1.8</v>
      </c>
      <c r="AB2637">
        <v>1.8</v>
      </c>
      <c r="AC2637">
        <v>1.8</v>
      </c>
      <c r="AD2637">
        <v>2</v>
      </c>
      <c r="AE2637">
        <v>2</v>
      </c>
      <c r="AF2637">
        <v>2</v>
      </c>
      <c r="AG2637">
        <v>2</v>
      </c>
      <c r="AH2637">
        <v>2.1</v>
      </c>
    </row>
    <row r="2638" spans="1:34" x14ac:dyDescent="0.25">
      <c r="A2638" t="s">
        <v>288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</row>
    <row r="2639" spans="1:34" x14ac:dyDescent="0.25">
      <c r="A2639" t="s">
        <v>324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</row>
    <row r="2640" spans="1:34" x14ac:dyDescent="0.25">
      <c r="A2640" t="s">
        <v>323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</row>
    <row r="2641" spans="1:34" x14ac:dyDescent="0.25">
      <c r="A2641" t="s">
        <v>322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3" spans="1:34" x14ac:dyDescent="0.25">
      <c r="A2643" t="s">
        <v>321</v>
      </c>
      <c r="C2643">
        <v>0.3</v>
      </c>
      <c r="D2643">
        <v>0.3</v>
      </c>
      <c r="E2643">
        <v>0.3</v>
      </c>
      <c r="F2643">
        <v>0.3</v>
      </c>
      <c r="G2643">
        <v>0.3</v>
      </c>
      <c r="H2643">
        <v>0.3</v>
      </c>
      <c r="I2643">
        <v>0.3</v>
      </c>
      <c r="J2643">
        <v>0.3</v>
      </c>
      <c r="K2643">
        <v>0.3</v>
      </c>
      <c r="L2643">
        <v>0.3</v>
      </c>
      <c r="M2643">
        <v>0.3</v>
      </c>
      <c r="N2643">
        <v>0.3</v>
      </c>
      <c r="O2643">
        <v>0.3</v>
      </c>
      <c r="P2643">
        <v>0.3</v>
      </c>
      <c r="Q2643">
        <v>0.3</v>
      </c>
      <c r="R2643">
        <v>0.3</v>
      </c>
      <c r="S2643">
        <v>0.3</v>
      </c>
      <c r="T2643">
        <v>0.4</v>
      </c>
      <c r="U2643">
        <v>0.4</v>
      </c>
      <c r="V2643">
        <v>0.4</v>
      </c>
      <c r="W2643">
        <v>0.4</v>
      </c>
      <c r="X2643">
        <v>0.4</v>
      </c>
      <c r="Y2643">
        <v>0.4</v>
      </c>
      <c r="Z2643">
        <v>0.4</v>
      </c>
      <c r="AA2643">
        <v>0.4</v>
      </c>
      <c r="AB2643">
        <v>0.4</v>
      </c>
      <c r="AC2643">
        <v>0.4</v>
      </c>
      <c r="AD2643">
        <v>0.4</v>
      </c>
      <c r="AE2643">
        <v>0.4</v>
      </c>
      <c r="AF2643">
        <v>0.4</v>
      </c>
      <c r="AG2643">
        <v>0.4</v>
      </c>
      <c r="AH2643">
        <v>0.4</v>
      </c>
    </row>
    <row r="2644" spans="1:34" x14ac:dyDescent="0.25">
      <c r="A2644" t="s">
        <v>320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25">
      <c r="A2645" t="s">
        <v>319</v>
      </c>
      <c r="C2645">
        <v>0.3</v>
      </c>
      <c r="D2645">
        <v>0.3</v>
      </c>
      <c r="E2645">
        <v>0.3</v>
      </c>
      <c r="F2645">
        <v>0.3</v>
      </c>
      <c r="G2645">
        <v>0.3</v>
      </c>
      <c r="H2645">
        <v>0.3</v>
      </c>
      <c r="I2645">
        <v>0.3</v>
      </c>
      <c r="J2645">
        <v>0.3</v>
      </c>
      <c r="K2645">
        <v>0.3</v>
      </c>
      <c r="L2645">
        <v>0.3</v>
      </c>
      <c r="M2645">
        <v>0.3</v>
      </c>
      <c r="N2645">
        <v>0.3</v>
      </c>
      <c r="O2645">
        <v>0.3</v>
      </c>
      <c r="P2645">
        <v>0.3</v>
      </c>
      <c r="Q2645">
        <v>0.3</v>
      </c>
      <c r="R2645">
        <v>0.3</v>
      </c>
      <c r="S2645">
        <v>0.3</v>
      </c>
      <c r="T2645">
        <v>0.4</v>
      </c>
      <c r="U2645">
        <v>0.4</v>
      </c>
      <c r="V2645">
        <v>0.4</v>
      </c>
      <c r="W2645">
        <v>0.4</v>
      </c>
      <c r="X2645">
        <v>0.4</v>
      </c>
      <c r="Y2645">
        <v>0.4</v>
      </c>
      <c r="Z2645">
        <v>0.4</v>
      </c>
      <c r="AA2645">
        <v>0.4</v>
      </c>
      <c r="AB2645">
        <v>0.4</v>
      </c>
      <c r="AC2645">
        <v>0.4</v>
      </c>
      <c r="AD2645">
        <v>0.4</v>
      </c>
      <c r="AE2645">
        <v>0.4</v>
      </c>
      <c r="AF2645">
        <v>0.4</v>
      </c>
      <c r="AG2645">
        <v>0.4</v>
      </c>
      <c r="AH2645">
        <v>0.4</v>
      </c>
    </row>
    <row r="2646" spans="1:34" x14ac:dyDescent="0.25">
      <c r="A2646" t="s">
        <v>318</v>
      </c>
      <c r="C2646">
        <v>0.3</v>
      </c>
      <c r="D2646">
        <v>0.3</v>
      </c>
      <c r="E2646">
        <v>0.3</v>
      </c>
      <c r="F2646">
        <v>0.3</v>
      </c>
      <c r="G2646">
        <v>0.3</v>
      </c>
      <c r="H2646">
        <v>0.3</v>
      </c>
      <c r="I2646">
        <v>0.3</v>
      </c>
      <c r="J2646">
        <v>0.3</v>
      </c>
      <c r="K2646">
        <v>0.3</v>
      </c>
      <c r="L2646">
        <v>0.3</v>
      </c>
      <c r="M2646">
        <v>0.3</v>
      </c>
      <c r="N2646">
        <v>0.3</v>
      </c>
      <c r="O2646">
        <v>0.3</v>
      </c>
      <c r="P2646">
        <v>0.3</v>
      </c>
      <c r="Q2646">
        <v>0.3</v>
      </c>
      <c r="R2646">
        <v>0.3</v>
      </c>
      <c r="S2646">
        <v>0.3</v>
      </c>
      <c r="T2646">
        <v>0.4</v>
      </c>
      <c r="U2646">
        <v>0.4</v>
      </c>
      <c r="V2646">
        <v>0.4</v>
      </c>
      <c r="W2646">
        <v>0.4</v>
      </c>
      <c r="X2646">
        <v>0.4</v>
      </c>
      <c r="Y2646">
        <v>0.4</v>
      </c>
      <c r="Z2646">
        <v>0.4</v>
      </c>
      <c r="AA2646">
        <v>0.4</v>
      </c>
      <c r="AB2646">
        <v>0.4</v>
      </c>
      <c r="AC2646">
        <v>0.4</v>
      </c>
      <c r="AD2646">
        <v>0.4</v>
      </c>
      <c r="AE2646">
        <v>0.4</v>
      </c>
      <c r="AF2646">
        <v>0.4</v>
      </c>
      <c r="AG2646">
        <v>0.4</v>
      </c>
      <c r="AH2646">
        <v>0.4</v>
      </c>
    </row>
    <row r="2647" spans="1:34" x14ac:dyDescent="0.25">
      <c r="A2647" t="s">
        <v>317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</row>
    <row r="2649" spans="1:34" x14ac:dyDescent="0.25">
      <c r="A2649" t="s">
        <v>316</v>
      </c>
    </row>
    <row r="2650" spans="1:34" x14ac:dyDescent="0.25">
      <c r="A2650" t="s">
        <v>315</v>
      </c>
    </row>
    <row r="2651" spans="1:34" x14ac:dyDescent="0.25">
      <c r="A2651" t="s">
        <v>314</v>
      </c>
      <c r="C2651">
        <v>0</v>
      </c>
      <c r="D2651">
        <v>0</v>
      </c>
      <c r="E2651">
        <v>11.9</v>
      </c>
      <c r="F2651">
        <v>11.9</v>
      </c>
      <c r="G2651">
        <v>11.9</v>
      </c>
      <c r="H2651">
        <v>11.9</v>
      </c>
      <c r="I2651">
        <v>11.9</v>
      </c>
      <c r="J2651">
        <v>11.9</v>
      </c>
      <c r="K2651">
        <v>11.9</v>
      </c>
      <c r="L2651">
        <v>11.9</v>
      </c>
      <c r="M2651">
        <v>11.9</v>
      </c>
      <c r="N2651">
        <v>11.9</v>
      </c>
      <c r="O2651">
        <v>11.9</v>
      </c>
      <c r="P2651">
        <v>11.9</v>
      </c>
      <c r="Q2651">
        <v>11.9</v>
      </c>
      <c r="R2651">
        <v>11.9</v>
      </c>
      <c r="S2651">
        <v>11.9</v>
      </c>
      <c r="T2651">
        <v>11.9</v>
      </c>
      <c r="U2651">
        <v>11.9</v>
      </c>
      <c r="V2651">
        <v>11.9</v>
      </c>
      <c r="W2651">
        <v>11.9</v>
      </c>
      <c r="X2651">
        <v>11.9</v>
      </c>
      <c r="Y2651">
        <v>11.9</v>
      </c>
      <c r="Z2651">
        <v>11.9</v>
      </c>
      <c r="AA2651">
        <v>11.9</v>
      </c>
      <c r="AB2651">
        <v>11.9</v>
      </c>
      <c r="AC2651">
        <v>11.9</v>
      </c>
      <c r="AD2651">
        <v>11.9</v>
      </c>
      <c r="AE2651">
        <v>11.9</v>
      </c>
      <c r="AF2651">
        <v>11.9</v>
      </c>
      <c r="AG2651">
        <v>11.9</v>
      </c>
      <c r="AH2651">
        <v>11.9</v>
      </c>
    </row>
    <row r="2652" spans="1:34" x14ac:dyDescent="0.25">
      <c r="A2652" t="s">
        <v>313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</row>
    <row r="2653" spans="1:34" x14ac:dyDescent="0.25">
      <c r="A2653" t="s">
        <v>312</v>
      </c>
      <c r="C2653">
        <v>8.4</v>
      </c>
      <c r="D2653">
        <v>8.4</v>
      </c>
      <c r="E2653">
        <v>8.4</v>
      </c>
      <c r="F2653">
        <v>8.4</v>
      </c>
      <c r="G2653">
        <v>8.4</v>
      </c>
      <c r="H2653">
        <v>8.4</v>
      </c>
      <c r="I2653">
        <v>8.4</v>
      </c>
      <c r="J2653">
        <v>8.4</v>
      </c>
      <c r="K2653">
        <v>8.4</v>
      </c>
      <c r="L2653">
        <v>8.4</v>
      </c>
      <c r="M2653">
        <v>8.4</v>
      </c>
      <c r="N2653">
        <v>8.4</v>
      </c>
      <c r="O2653">
        <v>8.4</v>
      </c>
      <c r="P2653">
        <v>8.4</v>
      </c>
      <c r="Q2653">
        <v>8.4</v>
      </c>
      <c r="R2653">
        <v>8.4</v>
      </c>
      <c r="S2653">
        <v>8.4</v>
      </c>
      <c r="T2653">
        <v>8.4</v>
      </c>
      <c r="U2653">
        <v>8.4</v>
      </c>
      <c r="V2653">
        <v>8.4</v>
      </c>
      <c r="W2653">
        <v>8.4</v>
      </c>
      <c r="X2653">
        <v>8.4</v>
      </c>
      <c r="Y2653">
        <v>8.4</v>
      </c>
      <c r="Z2653">
        <v>8.4</v>
      </c>
      <c r="AA2653">
        <v>8.4</v>
      </c>
      <c r="AB2653">
        <v>8.4</v>
      </c>
      <c r="AC2653">
        <v>8.4</v>
      </c>
      <c r="AD2653">
        <v>8.4</v>
      </c>
      <c r="AE2653">
        <v>8.4</v>
      </c>
      <c r="AF2653">
        <v>8.4</v>
      </c>
      <c r="AG2653">
        <v>8.4</v>
      </c>
      <c r="AH2653">
        <v>8.4</v>
      </c>
    </row>
    <row r="2654" spans="1:34" x14ac:dyDescent="0.25">
      <c r="A2654" t="s">
        <v>311</v>
      </c>
      <c r="C2654">
        <v>2.5</v>
      </c>
      <c r="D2654">
        <v>2.5</v>
      </c>
      <c r="E2654">
        <v>2.5</v>
      </c>
      <c r="F2654">
        <v>2.5</v>
      </c>
      <c r="G2654">
        <v>2.5</v>
      </c>
      <c r="H2654">
        <v>2.5</v>
      </c>
      <c r="I2654">
        <v>2.5</v>
      </c>
      <c r="J2654">
        <v>2.5</v>
      </c>
      <c r="K2654">
        <v>2.5</v>
      </c>
      <c r="L2654">
        <v>2.5</v>
      </c>
      <c r="M2654">
        <v>2.5</v>
      </c>
      <c r="N2654">
        <v>2.5</v>
      </c>
      <c r="O2654">
        <v>2.5</v>
      </c>
      <c r="P2654">
        <v>2.5</v>
      </c>
      <c r="Q2654">
        <v>2.5</v>
      </c>
      <c r="R2654">
        <v>2.5</v>
      </c>
      <c r="S2654">
        <v>2.5</v>
      </c>
      <c r="T2654">
        <v>2.5</v>
      </c>
      <c r="U2654">
        <v>2.5</v>
      </c>
      <c r="V2654">
        <v>2.5</v>
      </c>
      <c r="W2654">
        <v>2.5</v>
      </c>
      <c r="X2654">
        <v>2.5</v>
      </c>
      <c r="Y2654">
        <v>2.5</v>
      </c>
      <c r="Z2654">
        <v>2.5</v>
      </c>
      <c r="AA2654">
        <v>2.5</v>
      </c>
      <c r="AB2654">
        <v>2.5</v>
      </c>
      <c r="AC2654">
        <v>2.5</v>
      </c>
      <c r="AD2654">
        <v>2.5</v>
      </c>
      <c r="AE2654">
        <v>2.5</v>
      </c>
      <c r="AF2654">
        <v>2.5</v>
      </c>
      <c r="AG2654">
        <v>2.5</v>
      </c>
      <c r="AH2654">
        <v>2.5</v>
      </c>
    </row>
    <row r="2655" spans="1:34" x14ac:dyDescent="0.25">
      <c r="A2655" t="s">
        <v>286</v>
      </c>
      <c r="C2655">
        <v>10.9</v>
      </c>
      <c r="D2655">
        <v>10.9</v>
      </c>
      <c r="E2655">
        <v>22.8</v>
      </c>
      <c r="F2655">
        <v>22.8</v>
      </c>
      <c r="G2655">
        <v>22.8</v>
      </c>
      <c r="H2655">
        <v>22.8</v>
      </c>
      <c r="I2655">
        <v>22.8</v>
      </c>
      <c r="J2655">
        <v>22.8</v>
      </c>
      <c r="K2655">
        <v>22.8</v>
      </c>
      <c r="L2655">
        <v>22.8</v>
      </c>
      <c r="M2655">
        <v>22.8</v>
      </c>
      <c r="N2655">
        <v>22.8</v>
      </c>
      <c r="O2655">
        <v>22.8</v>
      </c>
      <c r="P2655">
        <v>22.8</v>
      </c>
      <c r="Q2655">
        <v>22.8</v>
      </c>
      <c r="R2655">
        <v>22.8</v>
      </c>
      <c r="S2655">
        <v>22.8</v>
      </c>
      <c r="T2655">
        <v>22.8</v>
      </c>
      <c r="U2655">
        <v>22.8</v>
      </c>
      <c r="V2655">
        <v>22.8</v>
      </c>
      <c r="W2655">
        <v>22.8</v>
      </c>
      <c r="X2655">
        <v>22.8</v>
      </c>
      <c r="Y2655">
        <v>22.8</v>
      </c>
      <c r="Z2655">
        <v>22.8</v>
      </c>
      <c r="AA2655">
        <v>22.8</v>
      </c>
      <c r="AB2655">
        <v>22.8</v>
      </c>
      <c r="AC2655">
        <v>22.8</v>
      </c>
      <c r="AD2655">
        <v>22.8</v>
      </c>
      <c r="AE2655">
        <v>22.8</v>
      </c>
      <c r="AF2655">
        <v>22.8</v>
      </c>
      <c r="AG2655">
        <v>22.8</v>
      </c>
      <c r="AH2655">
        <v>22.8</v>
      </c>
    </row>
    <row r="2656" spans="1:34" x14ac:dyDescent="0.25">
      <c r="A2656" t="s">
        <v>310</v>
      </c>
    </row>
    <row r="2657" spans="1:34" x14ac:dyDescent="0.25">
      <c r="A2657" t="s">
        <v>309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25">
      <c r="A2658" t="s">
        <v>308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25">
      <c r="A2659" t="s">
        <v>307</v>
      </c>
      <c r="C2659">
        <v>0</v>
      </c>
      <c r="D2659">
        <v>0.1</v>
      </c>
      <c r="E2659">
        <v>0.1</v>
      </c>
      <c r="F2659">
        <v>0.1</v>
      </c>
      <c r="G2659">
        <v>0.1</v>
      </c>
      <c r="H2659">
        <v>0.1</v>
      </c>
      <c r="I2659">
        <v>0.1</v>
      </c>
      <c r="J2659">
        <v>0.1</v>
      </c>
      <c r="K2659">
        <v>0.1</v>
      </c>
      <c r="L2659">
        <v>0.1</v>
      </c>
      <c r="M2659">
        <v>0.1</v>
      </c>
      <c r="N2659">
        <v>0.1</v>
      </c>
      <c r="O2659">
        <v>0.1</v>
      </c>
      <c r="P2659">
        <v>0.1</v>
      </c>
      <c r="Q2659">
        <v>0.1</v>
      </c>
      <c r="R2659">
        <v>0.1</v>
      </c>
      <c r="S2659">
        <v>0.1</v>
      </c>
      <c r="T2659">
        <v>0.1</v>
      </c>
      <c r="U2659">
        <v>0.1</v>
      </c>
      <c r="V2659">
        <v>0.1</v>
      </c>
      <c r="W2659">
        <v>0.1</v>
      </c>
      <c r="X2659">
        <v>0.1</v>
      </c>
      <c r="Y2659">
        <v>0.1</v>
      </c>
      <c r="Z2659">
        <v>0.1</v>
      </c>
      <c r="AA2659">
        <v>0.1</v>
      </c>
      <c r="AB2659">
        <v>0.1</v>
      </c>
      <c r="AC2659">
        <v>0.1</v>
      </c>
      <c r="AD2659">
        <v>0.1</v>
      </c>
      <c r="AE2659">
        <v>0.1</v>
      </c>
      <c r="AF2659">
        <v>0.1</v>
      </c>
      <c r="AG2659">
        <v>0.1</v>
      </c>
      <c r="AH2659">
        <v>0.1</v>
      </c>
    </row>
    <row r="2660" spans="1:34" x14ac:dyDescent="0.25">
      <c r="A2660" t="s">
        <v>306</v>
      </c>
      <c r="C2660">
        <v>5.3</v>
      </c>
      <c r="D2660">
        <v>3.9</v>
      </c>
      <c r="E2660">
        <v>3.7</v>
      </c>
      <c r="F2660">
        <v>3.7</v>
      </c>
      <c r="G2660">
        <v>3.7</v>
      </c>
      <c r="H2660">
        <v>3.7</v>
      </c>
      <c r="I2660">
        <v>3.7</v>
      </c>
      <c r="J2660">
        <v>3.7</v>
      </c>
      <c r="K2660">
        <v>3.7</v>
      </c>
      <c r="L2660">
        <v>3.7</v>
      </c>
      <c r="M2660">
        <v>3.7</v>
      </c>
      <c r="N2660">
        <v>3.7</v>
      </c>
      <c r="O2660">
        <v>3.7</v>
      </c>
      <c r="P2660">
        <v>3.7</v>
      </c>
      <c r="Q2660">
        <v>3.7</v>
      </c>
      <c r="R2660">
        <v>3.7</v>
      </c>
      <c r="S2660">
        <v>3.7</v>
      </c>
      <c r="T2660">
        <v>3.7</v>
      </c>
      <c r="U2660">
        <v>3.7</v>
      </c>
      <c r="V2660">
        <v>3.7</v>
      </c>
      <c r="W2660">
        <v>3.7</v>
      </c>
      <c r="X2660">
        <v>3.7</v>
      </c>
      <c r="Y2660">
        <v>3.7</v>
      </c>
      <c r="Z2660">
        <v>3.7</v>
      </c>
      <c r="AA2660">
        <v>3.7</v>
      </c>
      <c r="AB2660">
        <v>3.7</v>
      </c>
      <c r="AC2660">
        <v>3.7</v>
      </c>
      <c r="AD2660">
        <v>3.7</v>
      </c>
      <c r="AE2660">
        <v>3.7</v>
      </c>
      <c r="AF2660">
        <v>3.7</v>
      </c>
      <c r="AG2660">
        <v>3.7</v>
      </c>
      <c r="AH2660">
        <v>3.7</v>
      </c>
    </row>
    <row r="2661" spans="1:34" x14ac:dyDescent="0.25">
      <c r="A2661" t="s">
        <v>286</v>
      </c>
      <c r="C2661">
        <v>5.4</v>
      </c>
      <c r="D2661">
        <v>3.9</v>
      </c>
      <c r="E2661">
        <v>3.8</v>
      </c>
      <c r="F2661">
        <v>3.8</v>
      </c>
      <c r="G2661">
        <v>3.8</v>
      </c>
      <c r="H2661">
        <v>3.8</v>
      </c>
      <c r="I2661">
        <v>3.8</v>
      </c>
      <c r="J2661">
        <v>3.8</v>
      </c>
      <c r="K2661">
        <v>3.8</v>
      </c>
      <c r="L2661">
        <v>3.8</v>
      </c>
      <c r="M2661">
        <v>3.8</v>
      </c>
      <c r="N2661">
        <v>3.8</v>
      </c>
      <c r="O2661">
        <v>3.8</v>
      </c>
      <c r="P2661">
        <v>3.8</v>
      </c>
      <c r="Q2661">
        <v>3.8</v>
      </c>
      <c r="R2661">
        <v>3.8</v>
      </c>
      <c r="S2661">
        <v>3.8</v>
      </c>
      <c r="T2661">
        <v>3.8</v>
      </c>
      <c r="U2661">
        <v>3.8</v>
      </c>
      <c r="V2661">
        <v>3.8</v>
      </c>
      <c r="W2661">
        <v>3.8</v>
      </c>
      <c r="X2661">
        <v>3.8</v>
      </c>
      <c r="Y2661">
        <v>3.8</v>
      </c>
      <c r="Z2661">
        <v>3.8</v>
      </c>
      <c r="AA2661">
        <v>3.8</v>
      </c>
      <c r="AB2661">
        <v>3.8</v>
      </c>
      <c r="AC2661">
        <v>3.8</v>
      </c>
      <c r="AD2661">
        <v>3.8</v>
      </c>
      <c r="AE2661">
        <v>3.8</v>
      </c>
      <c r="AF2661">
        <v>3.8</v>
      </c>
      <c r="AG2661">
        <v>3.8</v>
      </c>
      <c r="AH2661">
        <v>3.8</v>
      </c>
    </row>
    <row r="2663" spans="1:34" x14ac:dyDescent="0.25">
      <c r="A2663" t="s">
        <v>305</v>
      </c>
      <c r="C2663">
        <v>4</v>
      </c>
      <c r="D2663">
        <v>2.8</v>
      </c>
      <c r="E2663">
        <v>2.7</v>
      </c>
      <c r="F2663">
        <v>2.7</v>
      </c>
      <c r="G2663">
        <v>2.8</v>
      </c>
      <c r="H2663">
        <v>2.8</v>
      </c>
      <c r="I2663">
        <v>2.8</v>
      </c>
      <c r="J2663">
        <v>2.8</v>
      </c>
      <c r="K2663">
        <v>2.8</v>
      </c>
      <c r="L2663">
        <v>2.8</v>
      </c>
      <c r="M2663">
        <v>2.8</v>
      </c>
      <c r="N2663">
        <v>2.8</v>
      </c>
      <c r="O2663">
        <v>2.8</v>
      </c>
      <c r="P2663">
        <v>2.8</v>
      </c>
      <c r="Q2663">
        <v>2.8</v>
      </c>
      <c r="R2663">
        <v>2.8</v>
      </c>
      <c r="S2663">
        <v>2.8</v>
      </c>
      <c r="T2663">
        <v>2.8</v>
      </c>
      <c r="U2663">
        <v>2.8</v>
      </c>
      <c r="V2663">
        <v>2.8</v>
      </c>
      <c r="W2663">
        <v>2.8</v>
      </c>
      <c r="X2663">
        <v>2.8</v>
      </c>
      <c r="Y2663">
        <v>2.8</v>
      </c>
      <c r="Z2663">
        <v>2.8</v>
      </c>
      <c r="AA2663">
        <v>2.8</v>
      </c>
      <c r="AB2663">
        <v>2.8</v>
      </c>
      <c r="AC2663">
        <v>2.8</v>
      </c>
      <c r="AD2663">
        <v>2.8</v>
      </c>
      <c r="AE2663">
        <v>2.8</v>
      </c>
      <c r="AF2663">
        <v>2.8</v>
      </c>
      <c r="AG2663">
        <v>2.8</v>
      </c>
      <c r="AH2663">
        <v>2.8</v>
      </c>
    </row>
    <row r="2664" spans="1:34" x14ac:dyDescent="0.25">
      <c r="A2664" t="s">
        <v>304</v>
      </c>
      <c r="C2664">
        <v>1.4</v>
      </c>
      <c r="D2664">
        <v>1.1000000000000001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>
        <v>1</v>
      </c>
      <c r="AH2664">
        <v>1</v>
      </c>
    </row>
    <row r="2666" spans="1:34" x14ac:dyDescent="0.25">
      <c r="A2666" t="s">
        <v>303</v>
      </c>
    </row>
    <row r="2667" spans="1:34" x14ac:dyDescent="0.25">
      <c r="A2667" t="s">
        <v>302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25">
      <c r="A2668" t="s">
        <v>301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</row>
    <row r="2669" spans="1:34" x14ac:dyDescent="0.25">
      <c r="A2669" t="s">
        <v>300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</row>
    <row r="2670" spans="1:34" x14ac:dyDescent="0.25">
      <c r="A2670" t="s">
        <v>299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</row>
    <row r="2671" spans="1:34" x14ac:dyDescent="0.25">
      <c r="A2671" t="s">
        <v>286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</row>
    <row r="2673" spans="1:34" s="59" customFormat="1" x14ac:dyDescent="0.25">
      <c r="A2673" s="59" t="s">
        <v>382</v>
      </c>
    </row>
    <row r="2674" spans="1:34" x14ac:dyDescent="0.25">
      <c r="A2674" t="s">
        <v>297</v>
      </c>
    </row>
    <row r="2675" spans="1:34" x14ac:dyDescent="0.25">
      <c r="C2675">
        <v>2019</v>
      </c>
      <c r="D2675">
        <v>2020</v>
      </c>
      <c r="E2675">
        <v>2021</v>
      </c>
      <c r="F2675">
        <v>2022</v>
      </c>
      <c r="G2675">
        <v>2023</v>
      </c>
      <c r="H2675">
        <v>2024</v>
      </c>
      <c r="I2675">
        <v>2025</v>
      </c>
      <c r="J2675">
        <v>2026</v>
      </c>
      <c r="K2675">
        <v>2027</v>
      </c>
      <c r="L2675">
        <v>2028</v>
      </c>
      <c r="M2675">
        <v>2029</v>
      </c>
      <c r="N2675">
        <v>2030</v>
      </c>
      <c r="O2675">
        <v>2031</v>
      </c>
      <c r="P2675">
        <v>2032</v>
      </c>
      <c r="Q2675">
        <v>2033</v>
      </c>
      <c r="R2675">
        <v>2034</v>
      </c>
      <c r="S2675">
        <v>2035</v>
      </c>
      <c r="T2675">
        <v>2036</v>
      </c>
      <c r="U2675">
        <v>2037</v>
      </c>
      <c r="V2675">
        <v>2038</v>
      </c>
      <c r="W2675">
        <v>2039</v>
      </c>
      <c r="X2675">
        <v>2040</v>
      </c>
      <c r="Y2675">
        <v>2041</v>
      </c>
      <c r="Z2675">
        <v>2042</v>
      </c>
      <c r="AA2675">
        <v>2043</v>
      </c>
      <c r="AB2675">
        <v>2044</v>
      </c>
      <c r="AC2675">
        <v>2045</v>
      </c>
      <c r="AD2675">
        <v>2046</v>
      </c>
      <c r="AE2675">
        <v>2047</v>
      </c>
      <c r="AF2675">
        <v>2048</v>
      </c>
      <c r="AG2675">
        <v>2049</v>
      </c>
      <c r="AH2675">
        <v>2050</v>
      </c>
    </row>
    <row r="2677" spans="1:34" x14ac:dyDescent="0.25">
      <c r="A2677" t="s">
        <v>376</v>
      </c>
    </row>
    <row r="2678" spans="1:34" x14ac:dyDescent="0.25">
      <c r="A2678" t="s">
        <v>375</v>
      </c>
      <c r="C2678">
        <v>421.06299999999999</v>
      </c>
      <c r="D2678">
        <v>438.23099999999999</v>
      </c>
      <c r="E2678">
        <v>481.07</v>
      </c>
      <c r="F2678">
        <v>506.49099999999999</v>
      </c>
      <c r="G2678">
        <v>516.42899999999997</v>
      </c>
      <c r="H2678">
        <v>532.86400000000003</v>
      </c>
      <c r="I2678">
        <v>553.77099999999996</v>
      </c>
      <c r="J2678">
        <v>577.25599999999997</v>
      </c>
      <c r="K2678">
        <v>597.36400000000003</v>
      </c>
      <c r="L2678">
        <v>614.678</v>
      </c>
      <c r="M2678">
        <v>627.721</v>
      </c>
      <c r="N2678">
        <v>637.34900000000005</v>
      </c>
      <c r="O2678">
        <v>648.73699999999997</v>
      </c>
      <c r="P2678">
        <v>662.29200000000003</v>
      </c>
      <c r="Q2678">
        <v>675.88499999999999</v>
      </c>
      <c r="R2678">
        <v>690.44899999999996</v>
      </c>
      <c r="S2678">
        <v>704.779</v>
      </c>
      <c r="T2678">
        <v>720.01499999999999</v>
      </c>
      <c r="U2678">
        <v>736.80100000000004</v>
      </c>
      <c r="V2678">
        <v>754.86900000000003</v>
      </c>
      <c r="W2678">
        <v>773.495</v>
      </c>
      <c r="X2678">
        <v>794.92</v>
      </c>
      <c r="Y2678">
        <v>816.08799999999997</v>
      </c>
      <c r="Z2678">
        <v>835.04</v>
      </c>
      <c r="AA2678">
        <v>855.2</v>
      </c>
      <c r="AB2678">
        <v>874.60500000000002</v>
      </c>
      <c r="AC2678">
        <v>893.03099999999995</v>
      </c>
      <c r="AD2678">
        <v>911.92700000000002</v>
      </c>
      <c r="AE2678">
        <v>931.36400000000003</v>
      </c>
      <c r="AF2678">
        <v>950.15499999999997</v>
      </c>
      <c r="AG2678">
        <v>970.80600000000004</v>
      </c>
      <c r="AH2678">
        <v>994.11699999999996</v>
      </c>
    </row>
    <row r="2679" spans="1:34" x14ac:dyDescent="0.25">
      <c r="A2679" t="s">
        <v>374</v>
      </c>
      <c r="C2679">
        <v>1080.8499999999999</v>
      </c>
      <c r="D2679">
        <v>1088.8689999999999</v>
      </c>
      <c r="E2679">
        <v>1089.3820000000001</v>
      </c>
      <c r="F2679">
        <v>1081.954</v>
      </c>
      <c r="G2679">
        <v>1090.4369999999999</v>
      </c>
      <c r="H2679">
        <v>1101.7840000000001</v>
      </c>
      <c r="I2679">
        <v>1111.721</v>
      </c>
      <c r="J2679">
        <v>1112.239</v>
      </c>
      <c r="K2679">
        <v>1106.681</v>
      </c>
      <c r="L2679">
        <v>1094.2850000000001</v>
      </c>
      <c r="M2679">
        <v>1079.9449999999999</v>
      </c>
      <c r="N2679">
        <v>1068.0350000000001</v>
      </c>
      <c r="O2679">
        <v>1063.2059999999999</v>
      </c>
      <c r="P2679">
        <v>1063.33</v>
      </c>
      <c r="Q2679">
        <v>1063.7550000000001</v>
      </c>
      <c r="R2679">
        <v>1063.877</v>
      </c>
      <c r="S2679">
        <v>1064.587</v>
      </c>
      <c r="T2679">
        <v>1066.6279999999999</v>
      </c>
      <c r="U2679">
        <v>1069.7139999999999</v>
      </c>
      <c r="V2679">
        <v>1073.7550000000001</v>
      </c>
      <c r="W2679">
        <v>1078.289</v>
      </c>
      <c r="X2679">
        <v>1083.154</v>
      </c>
      <c r="Y2679">
        <v>1088.21</v>
      </c>
      <c r="Z2679">
        <v>1093.604</v>
      </c>
      <c r="AA2679">
        <v>1099.1379999999999</v>
      </c>
      <c r="AB2679">
        <v>1104.818</v>
      </c>
      <c r="AC2679">
        <v>1110.8599999999999</v>
      </c>
      <c r="AD2679">
        <v>1117.1020000000001</v>
      </c>
      <c r="AE2679">
        <v>1123.4780000000001</v>
      </c>
      <c r="AF2679">
        <v>1129.829</v>
      </c>
      <c r="AG2679">
        <v>1133.646</v>
      </c>
      <c r="AH2679">
        <v>1135.9760000000001</v>
      </c>
    </row>
    <row r="2681" spans="1:34" x14ac:dyDescent="0.25">
      <c r="A2681" t="s">
        <v>373</v>
      </c>
    </row>
    <row r="2682" spans="1:34" x14ac:dyDescent="0.25">
      <c r="A2682" t="s">
        <v>325</v>
      </c>
      <c r="C2682">
        <v>89.775000000000006</v>
      </c>
      <c r="D2682">
        <v>91.837999999999994</v>
      </c>
      <c r="E2682">
        <v>95.924000000000007</v>
      </c>
      <c r="F2682">
        <v>99.212000000000003</v>
      </c>
      <c r="G2682">
        <v>102.848</v>
      </c>
      <c r="H2682">
        <v>105.642</v>
      </c>
      <c r="I2682">
        <v>109.10299999999999</v>
      </c>
      <c r="J2682">
        <v>112.533</v>
      </c>
      <c r="K2682">
        <v>115.209</v>
      </c>
      <c r="L2682">
        <v>117.163</v>
      </c>
      <c r="M2682">
        <v>118.29900000000001</v>
      </c>
      <c r="N2682">
        <v>118.809</v>
      </c>
      <c r="O2682">
        <v>119.73099999999999</v>
      </c>
      <c r="P2682">
        <v>121.02800000000001</v>
      </c>
      <c r="Q2682">
        <v>121.95399999999999</v>
      </c>
      <c r="R2682">
        <v>123.30200000000001</v>
      </c>
      <c r="S2682">
        <v>124.788</v>
      </c>
      <c r="T2682">
        <v>126.167</v>
      </c>
      <c r="U2682">
        <v>127.749</v>
      </c>
      <c r="V2682">
        <v>129.452</v>
      </c>
      <c r="W2682">
        <v>131.066</v>
      </c>
      <c r="X2682">
        <v>133.244</v>
      </c>
      <c r="Y2682">
        <v>135.36000000000001</v>
      </c>
      <c r="Z2682">
        <v>137.28299999999999</v>
      </c>
      <c r="AA2682">
        <v>139.36799999999999</v>
      </c>
      <c r="AB2682">
        <v>141.29499999999999</v>
      </c>
      <c r="AC2682">
        <v>143.203</v>
      </c>
      <c r="AD2682">
        <v>145.51400000000001</v>
      </c>
      <c r="AE2682">
        <v>147.577</v>
      </c>
      <c r="AF2682">
        <v>149.45699999999999</v>
      </c>
      <c r="AG2682">
        <v>151.56100000000001</v>
      </c>
      <c r="AH2682">
        <v>154.08099999999999</v>
      </c>
    </row>
    <row r="2683" spans="1:34" x14ac:dyDescent="0.25">
      <c r="A2683" t="s">
        <v>370</v>
      </c>
      <c r="C2683">
        <v>19.501999999999999</v>
      </c>
      <c r="D2683">
        <v>21.350999999999999</v>
      </c>
      <c r="E2683">
        <v>17.928999999999998</v>
      </c>
      <c r="F2683">
        <v>16.154</v>
      </c>
      <c r="G2683">
        <v>16.963999999999999</v>
      </c>
      <c r="H2683">
        <v>18.765999999999998</v>
      </c>
      <c r="I2683">
        <v>20.094000000000001</v>
      </c>
      <c r="J2683">
        <v>21.295000000000002</v>
      </c>
      <c r="K2683">
        <v>22.042999999999999</v>
      </c>
      <c r="L2683">
        <v>22.318000000000001</v>
      </c>
      <c r="M2683">
        <v>22.256</v>
      </c>
      <c r="N2683">
        <v>22.056000000000001</v>
      </c>
      <c r="O2683">
        <v>21.872</v>
      </c>
      <c r="P2683">
        <v>21.765000000000001</v>
      </c>
      <c r="Q2683">
        <v>21.584</v>
      </c>
      <c r="R2683">
        <v>21.513000000000002</v>
      </c>
      <c r="S2683">
        <v>21.491</v>
      </c>
      <c r="T2683">
        <v>21.695</v>
      </c>
      <c r="U2683">
        <v>21.882000000000001</v>
      </c>
      <c r="V2683">
        <v>21.942</v>
      </c>
      <c r="W2683">
        <v>22.361000000000001</v>
      </c>
      <c r="X2683">
        <v>22.478999999999999</v>
      </c>
      <c r="Y2683">
        <v>22.675000000000001</v>
      </c>
      <c r="Z2683">
        <v>23.007000000000001</v>
      </c>
      <c r="AA2683">
        <v>23.452999999999999</v>
      </c>
      <c r="AB2683">
        <v>23.888000000000002</v>
      </c>
      <c r="AC2683">
        <v>24.183</v>
      </c>
      <c r="AD2683">
        <v>24.164999999999999</v>
      </c>
      <c r="AE2683">
        <v>24.568000000000001</v>
      </c>
      <c r="AF2683">
        <v>24.960999999999999</v>
      </c>
      <c r="AG2683">
        <v>25.375</v>
      </c>
      <c r="AH2683">
        <v>25.728999999999999</v>
      </c>
    </row>
    <row r="2684" spans="1:34" x14ac:dyDescent="0.25">
      <c r="A2684" t="s">
        <v>334</v>
      </c>
      <c r="C2684">
        <v>10.044</v>
      </c>
      <c r="D2684">
        <v>10.176</v>
      </c>
      <c r="E2684">
        <v>9.8510000000000009</v>
      </c>
      <c r="F2684">
        <v>9.2750000000000004</v>
      </c>
      <c r="G2684">
        <v>9.6319999999999997</v>
      </c>
      <c r="H2684">
        <v>10.183</v>
      </c>
      <c r="I2684">
        <v>10.500999999999999</v>
      </c>
      <c r="J2684">
        <v>10.775</v>
      </c>
      <c r="K2684">
        <v>10.913</v>
      </c>
      <c r="L2684">
        <v>10.920999999999999</v>
      </c>
      <c r="M2684">
        <v>10.852</v>
      </c>
      <c r="N2684">
        <v>10.77</v>
      </c>
      <c r="O2684">
        <v>10.722</v>
      </c>
      <c r="P2684">
        <v>10.714</v>
      </c>
      <c r="Q2684">
        <v>10.728</v>
      </c>
      <c r="R2684">
        <v>10.747999999999999</v>
      </c>
      <c r="S2684">
        <v>10.753</v>
      </c>
      <c r="T2684">
        <v>10.87</v>
      </c>
      <c r="U2684">
        <v>10.992000000000001</v>
      </c>
      <c r="V2684">
        <v>11.09</v>
      </c>
      <c r="W2684">
        <v>11.313000000000001</v>
      </c>
      <c r="X2684">
        <v>11.419</v>
      </c>
      <c r="Y2684">
        <v>11.552</v>
      </c>
      <c r="Z2684">
        <v>11.708</v>
      </c>
      <c r="AA2684">
        <v>11.898</v>
      </c>
      <c r="AB2684">
        <v>12.087999999999999</v>
      </c>
      <c r="AC2684">
        <v>12.215</v>
      </c>
      <c r="AD2684">
        <v>12.125</v>
      </c>
      <c r="AE2684">
        <v>12.284000000000001</v>
      </c>
      <c r="AF2684">
        <v>12.444000000000001</v>
      </c>
      <c r="AG2684">
        <v>12.596</v>
      </c>
      <c r="AH2684">
        <v>12.712</v>
      </c>
    </row>
    <row r="2685" spans="1:34" x14ac:dyDescent="0.25">
      <c r="A2685" t="s">
        <v>372</v>
      </c>
      <c r="C2685">
        <v>29.545000000000002</v>
      </c>
      <c r="D2685">
        <v>31.527000000000001</v>
      </c>
      <c r="E2685">
        <v>27.78</v>
      </c>
      <c r="F2685">
        <v>25.428999999999998</v>
      </c>
      <c r="G2685">
        <v>26.596</v>
      </c>
      <c r="H2685">
        <v>28.948</v>
      </c>
      <c r="I2685">
        <v>30.594999999999999</v>
      </c>
      <c r="J2685">
        <v>32.07</v>
      </c>
      <c r="K2685">
        <v>32.956000000000003</v>
      </c>
      <c r="L2685">
        <v>33.24</v>
      </c>
      <c r="M2685">
        <v>33.107999999999997</v>
      </c>
      <c r="N2685">
        <v>32.826000000000001</v>
      </c>
      <c r="O2685">
        <v>32.594000000000001</v>
      </c>
      <c r="P2685">
        <v>32.478999999999999</v>
      </c>
      <c r="Q2685">
        <v>32.311999999999998</v>
      </c>
      <c r="R2685">
        <v>32.261000000000003</v>
      </c>
      <c r="S2685">
        <v>32.244</v>
      </c>
      <c r="T2685">
        <v>32.564</v>
      </c>
      <c r="U2685">
        <v>32.874000000000002</v>
      </c>
      <c r="V2685">
        <v>33.031999999999996</v>
      </c>
      <c r="W2685">
        <v>33.674999999999997</v>
      </c>
      <c r="X2685">
        <v>33.899000000000001</v>
      </c>
      <c r="Y2685">
        <v>34.228000000000002</v>
      </c>
      <c r="Z2685">
        <v>34.716000000000001</v>
      </c>
      <c r="AA2685">
        <v>35.350999999999999</v>
      </c>
      <c r="AB2685">
        <v>35.975999999999999</v>
      </c>
      <c r="AC2685">
        <v>36.398000000000003</v>
      </c>
      <c r="AD2685">
        <v>36.290999999999997</v>
      </c>
      <c r="AE2685">
        <v>36.850999999999999</v>
      </c>
      <c r="AF2685">
        <v>37.405000000000001</v>
      </c>
      <c r="AG2685">
        <v>37.972000000000001</v>
      </c>
      <c r="AH2685">
        <v>38.441000000000003</v>
      </c>
    </row>
    <row r="2686" spans="1:34" x14ac:dyDescent="0.25">
      <c r="A2686" t="s">
        <v>333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</row>
    <row r="2687" spans="1:34" x14ac:dyDescent="0.25">
      <c r="A2687" t="s">
        <v>332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25">
      <c r="A2688" t="s">
        <v>331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</row>
    <row r="2689" spans="1:34" x14ac:dyDescent="0.25">
      <c r="A2689" t="s">
        <v>330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</row>
    <row r="2690" spans="1:34" x14ac:dyDescent="0.25">
      <c r="A2690" t="s">
        <v>369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</row>
    <row r="2691" spans="1:34" x14ac:dyDescent="0.25">
      <c r="A2691" t="s">
        <v>329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25">
      <c r="A2692" t="s">
        <v>286</v>
      </c>
      <c r="C2692">
        <v>119.32</v>
      </c>
      <c r="D2692">
        <v>123.36499999999999</v>
      </c>
      <c r="E2692">
        <v>123.705</v>
      </c>
      <c r="F2692">
        <v>124.64100000000001</v>
      </c>
      <c r="G2692">
        <v>129.44499999999999</v>
      </c>
      <c r="H2692">
        <v>134.59100000000001</v>
      </c>
      <c r="I2692">
        <v>139.69900000000001</v>
      </c>
      <c r="J2692">
        <v>144.60300000000001</v>
      </c>
      <c r="K2692">
        <v>148.166</v>
      </c>
      <c r="L2692">
        <v>150.40199999999999</v>
      </c>
      <c r="M2692">
        <v>151.40600000000001</v>
      </c>
      <c r="N2692">
        <v>151.63499999999999</v>
      </c>
      <c r="O2692">
        <v>152.32499999999999</v>
      </c>
      <c r="P2692">
        <v>153.50700000000001</v>
      </c>
      <c r="Q2692">
        <v>154.26599999999999</v>
      </c>
      <c r="R2692">
        <v>155.56299999999999</v>
      </c>
      <c r="S2692">
        <v>157.03200000000001</v>
      </c>
      <c r="T2692">
        <v>158.732</v>
      </c>
      <c r="U2692">
        <v>160.62299999999999</v>
      </c>
      <c r="V2692">
        <v>162.48400000000001</v>
      </c>
      <c r="W2692">
        <v>164.74</v>
      </c>
      <c r="X2692">
        <v>167.142</v>
      </c>
      <c r="Y2692">
        <v>169.58799999999999</v>
      </c>
      <c r="Z2692">
        <v>171.999</v>
      </c>
      <c r="AA2692">
        <v>174.71899999999999</v>
      </c>
      <c r="AB2692">
        <v>177.27099999999999</v>
      </c>
      <c r="AC2692">
        <v>179.601</v>
      </c>
      <c r="AD2692">
        <v>181.804</v>
      </c>
      <c r="AE2692">
        <v>184.428</v>
      </c>
      <c r="AF2692">
        <v>186.86199999999999</v>
      </c>
      <c r="AG2692">
        <v>189.53299999999999</v>
      </c>
      <c r="AH2692">
        <v>192.52199999999999</v>
      </c>
    </row>
    <row r="2694" spans="1:34" x14ac:dyDescent="0.25">
      <c r="A2694" t="s">
        <v>371</v>
      </c>
    </row>
    <row r="2695" spans="1:34" x14ac:dyDescent="0.25">
      <c r="A2695" t="s">
        <v>325</v>
      </c>
      <c r="C2695">
        <v>0.21299999999999999</v>
      </c>
      <c r="D2695">
        <v>0.21</v>
      </c>
      <c r="E2695">
        <v>0.19900000000000001</v>
      </c>
      <c r="F2695">
        <v>0.19600000000000001</v>
      </c>
      <c r="G2695">
        <v>0.19900000000000001</v>
      </c>
      <c r="H2695">
        <v>0.19800000000000001</v>
      </c>
      <c r="I2695">
        <v>0.19700000000000001</v>
      </c>
      <c r="J2695">
        <v>0.19500000000000001</v>
      </c>
      <c r="K2695">
        <v>0.193</v>
      </c>
      <c r="L2695">
        <v>0.191</v>
      </c>
      <c r="M2695">
        <v>0.188</v>
      </c>
      <c r="N2695">
        <v>0.186</v>
      </c>
      <c r="O2695">
        <v>0.185</v>
      </c>
      <c r="P2695">
        <v>0.183</v>
      </c>
      <c r="Q2695">
        <v>0.18</v>
      </c>
      <c r="R2695">
        <v>0.17899999999999999</v>
      </c>
      <c r="S2695">
        <v>0.17699999999999999</v>
      </c>
      <c r="T2695">
        <v>0.17499999999999999</v>
      </c>
      <c r="U2695">
        <v>0.17299999999999999</v>
      </c>
      <c r="V2695">
        <v>0.17100000000000001</v>
      </c>
      <c r="W2695">
        <v>0.16900000000000001</v>
      </c>
      <c r="X2695">
        <v>0.16800000000000001</v>
      </c>
      <c r="Y2695">
        <v>0.16600000000000001</v>
      </c>
      <c r="Z2695">
        <v>0.16400000000000001</v>
      </c>
      <c r="AA2695">
        <v>0.16300000000000001</v>
      </c>
      <c r="AB2695">
        <v>0.16200000000000001</v>
      </c>
      <c r="AC2695">
        <v>0.16</v>
      </c>
      <c r="AD2695">
        <v>0.16</v>
      </c>
      <c r="AE2695">
        <v>0.158</v>
      </c>
      <c r="AF2695">
        <v>0.157</v>
      </c>
      <c r="AG2695">
        <v>0.156</v>
      </c>
      <c r="AH2695">
        <v>0.155</v>
      </c>
    </row>
    <row r="2696" spans="1:34" x14ac:dyDescent="0.25">
      <c r="A2696" t="s">
        <v>370</v>
      </c>
      <c r="C2696">
        <v>4.5999999999999999E-2</v>
      </c>
      <c r="D2696">
        <v>4.9000000000000002E-2</v>
      </c>
      <c r="E2696">
        <v>3.6999999999999998E-2</v>
      </c>
      <c r="F2696">
        <v>3.2000000000000001E-2</v>
      </c>
      <c r="G2696">
        <v>3.3000000000000002E-2</v>
      </c>
      <c r="H2696">
        <v>3.5000000000000003E-2</v>
      </c>
      <c r="I2696">
        <v>3.5999999999999997E-2</v>
      </c>
      <c r="J2696">
        <v>3.6999999999999998E-2</v>
      </c>
      <c r="K2696">
        <v>3.6999999999999998E-2</v>
      </c>
      <c r="L2696">
        <v>3.5999999999999997E-2</v>
      </c>
      <c r="M2696">
        <v>3.5000000000000003E-2</v>
      </c>
      <c r="N2696">
        <v>3.5000000000000003E-2</v>
      </c>
      <c r="O2696">
        <v>3.4000000000000002E-2</v>
      </c>
      <c r="P2696">
        <v>3.3000000000000002E-2</v>
      </c>
      <c r="Q2696">
        <v>3.2000000000000001E-2</v>
      </c>
      <c r="R2696">
        <v>3.1E-2</v>
      </c>
      <c r="S2696">
        <v>0.03</v>
      </c>
      <c r="T2696">
        <v>0.03</v>
      </c>
      <c r="U2696">
        <v>0.03</v>
      </c>
      <c r="V2696">
        <v>2.9000000000000001E-2</v>
      </c>
      <c r="W2696">
        <v>2.9000000000000001E-2</v>
      </c>
      <c r="X2696">
        <v>2.8000000000000001E-2</v>
      </c>
      <c r="Y2696">
        <v>2.8000000000000001E-2</v>
      </c>
      <c r="Z2696">
        <v>2.8000000000000001E-2</v>
      </c>
      <c r="AA2696">
        <v>2.7E-2</v>
      </c>
      <c r="AB2696">
        <v>2.7E-2</v>
      </c>
      <c r="AC2696">
        <v>2.7E-2</v>
      </c>
      <c r="AD2696">
        <v>2.5999999999999999E-2</v>
      </c>
      <c r="AE2696">
        <v>2.5999999999999999E-2</v>
      </c>
      <c r="AF2696">
        <v>2.5999999999999999E-2</v>
      </c>
      <c r="AG2696">
        <v>2.5999999999999999E-2</v>
      </c>
      <c r="AH2696">
        <v>2.5999999999999999E-2</v>
      </c>
    </row>
    <row r="2697" spans="1:34" x14ac:dyDescent="0.25">
      <c r="A2697" t="s">
        <v>334</v>
      </c>
      <c r="C2697">
        <v>2.4E-2</v>
      </c>
      <c r="D2697">
        <v>2.3E-2</v>
      </c>
      <c r="E2697">
        <v>0.02</v>
      </c>
      <c r="F2697">
        <v>1.7999999999999999E-2</v>
      </c>
      <c r="G2697">
        <v>1.9E-2</v>
      </c>
      <c r="H2697">
        <v>1.9E-2</v>
      </c>
      <c r="I2697">
        <v>1.9E-2</v>
      </c>
      <c r="J2697">
        <v>1.9E-2</v>
      </c>
      <c r="K2697">
        <v>1.7999999999999999E-2</v>
      </c>
      <c r="L2697">
        <v>1.7999999999999999E-2</v>
      </c>
      <c r="M2697">
        <v>1.7000000000000001E-2</v>
      </c>
      <c r="N2697">
        <v>1.7000000000000001E-2</v>
      </c>
      <c r="O2697">
        <v>1.7000000000000001E-2</v>
      </c>
      <c r="P2697">
        <v>1.6E-2</v>
      </c>
      <c r="Q2697">
        <v>1.6E-2</v>
      </c>
      <c r="R2697">
        <v>1.6E-2</v>
      </c>
      <c r="S2697">
        <v>1.4999999999999999E-2</v>
      </c>
      <c r="T2697">
        <v>1.4999999999999999E-2</v>
      </c>
      <c r="U2697">
        <v>1.4999999999999999E-2</v>
      </c>
      <c r="V2697">
        <v>1.4999999999999999E-2</v>
      </c>
      <c r="W2697">
        <v>1.4999999999999999E-2</v>
      </c>
      <c r="X2697">
        <v>1.4E-2</v>
      </c>
      <c r="Y2697">
        <v>1.4E-2</v>
      </c>
      <c r="Z2697">
        <v>1.4E-2</v>
      </c>
      <c r="AA2697">
        <v>1.4E-2</v>
      </c>
      <c r="AB2697">
        <v>1.4E-2</v>
      </c>
      <c r="AC2697">
        <v>1.4E-2</v>
      </c>
      <c r="AD2697">
        <v>1.2999999999999999E-2</v>
      </c>
      <c r="AE2697">
        <v>1.2999999999999999E-2</v>
      </c>
      <c r="AF2697">
        <v>1.2999999999999999E-2</v>
      </c>
      <c r="AG2697">
        <v>1.2999999999999999E-2</v>
      </c>
      <c r="AH2697">
        <v>1.2999999999999999E-2</v>
      </c>
    </row>
    <row r="2698" spans="1:34" x14ac:dyDescent="0.25">
      <c r="A2698" t="s">
        <v>333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25">
      <c r="A2699" t="s">
        <v>332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</row>
    <row r="2700" spans="1:34" x14ac:dyDescent="0.25">
      <c r="A2700" t="s">
        <v>331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</row>
    <row r="2701" spans="1:34" x14ac:dyDescent="0.25">
      <c r="A2701" t="s">
        <v>330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</row>
    <row r="2702" spans="1:34" x14ac:dyDescent="0.25">
      <c r="A2702" t="s">
        <v>369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</row>
    <row r="2703" spans="1:34" x14ac:dyDescent="0.25">
      <c r="A2703" t="s">
        <v>329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</row>
    <row r="2705" spans="1:34" x14ac:dyDescent="0.25">
      <c r="A2705" t="s">
        <v>368</v>
      </c>
    </row>
    <row r="2707" spans="1:34" x14ac:dyDescent="0.25">
      <c r="A2707" t="s">
        <v>367</v>
      </c>
    </row>
    <row r="2708" spans="1:34" x14ac:dyDescent="0.25">
      <c r="A2708" t="s">
        <v>366</v>
      </c>
      <c r="C2708">
        <v>6.7439999999999998</v>
      </c>
      <c r="D2708">
        <v>6.9390000000000001</v>
      </c>
      <c r="E2708">
        <v>6.85</v>
      </c>
      <c r="F2708">
        <v>6.7069999999999999</v>
      </c>
      <c r="G2708">
        <v>7.0419999999999998</v>
      </c>
      <c r="H2708">
        <v>7.4119999999999999</v>
      </c>
      <c r="I2708">
        <v>7.7539999999999996</v>
      </c>
      <c r="J2708">
        <v>8.0250000000000004</v>
      </c>
      <c r="K2708">
        <v>8.2149999999999999</v>
      </c>
      <c r="L2708">
        <v>8.3170000000000002</v>
      </c>
      <c r="M2708">
        <v>8.3529999999999998</v>
      </c>
      <c r="N2708">
        <v>8.3460000000000001</v>
      </c>
      <c r="O2708">
        <v>8.3740000000000006</v>
      </c>
      <c r="P2708">
        <v>8.4350000000000005</v>
      </c>
      <c r="Q2708">
        <v>8.4239999999999995</v>
      </c>
      <c r="R2708">
        <v>8.4740000000000002</v>
      </c>
      <c r="S2708">
        <v>8.5570000000000004</v>
      </c>
      <c r="T2708">
        <v>8.6170000000000009</v>
      </c>
      <c r="U2708">
        <v>8.6820000000000004</v>
      </c>
      <c r="V2708">
        <v>8.7379999999999995</v>
      </c>
      <c r="W2708">
        <v>8.8000000000000007</v>
      </c>
      <c r="X2708">
        <v>8.8879999999999999</v>
      </c>
      <c r="Y2708">
        <v>8.9809999999999999</v>
      </c>
      <c r="Z2708">
        <v>9.0950000000000006</v>
      </c>
      <c r="AA2708">
        <v>9.2260000000000009</v>
      </c>
      <c r="AB2708">
        <v>9.3460000000000001</v>
      </c>
      <c r="AC2708">
        <v>9.4760000000000009</v>
      </c>
      <c r="AD2708">
        <v>9.6280000000000001</v>
      </c>
      <c r="AE2708">
        <v>9.7829999999999995</v>
      </c>
      <c r="AF2708">
        <v>9.9179999999999993</v>
      </c>
      <c r="AG2708">
        <v>10.065</v>
      </c>
      <c r="AH2708">
        <v>10.236000000000001</v>
      </c>
    </row>
    <row r="2709" spans="1:34" x14ac:dyDescent="0.25">
      <c r="A2709" t="s">
        <v>365</v>
      </c>
      <c r="C2709">
        <v>21.356000000000002</v>
      </c>
      <c r="D2709">
        <v>21.975000000000001</v>
      </c>
      <c r="E2709">
        <v>21.693999999999999</v>
      </c>
      <c r="F2709">
        <v>21.241</v>
      </c>
      <c r="G2709">
        <v>22.3</v>
      </c>
      <c r="H2709">
        <v>23.472999999999999</v>
      </c>
      <c r="I2709">
        <v>24.555</v>
      </c>
      <c r="J2709">
        <v>25.414000000000001</v>
      </c>
      <c r="K2709">
        <v>26.013999999999999</v>
      </c>
      <c r="L2709">
        <v>26.34</v>
      </c>
      <c r="M2709">
        <v>26.452000000000002</v>
      </c>
      <c r="N2709">
        <v>26.431000000000001</v>
      </c>
      <c r="O2709">
        <v>26.518999999999998</v>
      </c>
      <c r="P2709">
        <v>26.710999999999999</v>
      </c>
      <c r="Q2709">
        <v>26.678999999999998</v>
      </c>
      <c r="R2709">
        <v>26.835000000000001</v>
      </c>
      <c r="S2709">
        <v>27.1</v>
      </c>
      <c r="T2709">
        <v>27.29</v>
      </c>
      <c r="U2709">
        <v>27.495999999999999</v>
      </c>
      <c r="V2709">
        <v>27.672000000000001</v>
      </c>
      <c r="W2709">
        <v>27.867999999999999</v>
      </c>
      <c r="X2709">
        <v>28.148</v>
      </c>
      <c r="Y2709">
        <v>28.440999999999999</v>
      </c>
      <c r="Z2709">
        <v>28.803000000000001</v>
      </c>
      <c r="AA2709">
        <v>29.216999999999999</v>
      </c>
      <c r="AB2709">
        <v>29.599</v>
      </c>
      <c r="AC2709">
        <v>30.01</v>
      </c>
      <c r="AD2709">
        <v>30.492000000000001</v>
      </c>
      <c r="AE2709">
        <v>30.98</v>
      </c>
      <c r="AF2709">
        <v>31.41</v>
      </c>
      <c r="AG2709">
        <v>31.873999999999999</v>
      </c>
      <c r="AH2709">
        <v>32.415999999999997</v>
      </c>
    </row>
    <row r="2710" spans="1:34" x14ac:dyDescent="0.25">
      <c r="A2710" t="s">
        <v>364</v>
      </c>
      <c r="C2710">
        <v>15.558</v>
      </c>
      <c r="D2710">
        <v>17.170999999999999</v>
      </c>
      <c r="E2710">
        <v>13.932</v>
      </c>
      <c r="F2710">
        <v>12.227</v>
      </c>
      <c r="G2710">
        <v>12.965999999999999</v>
      </c>
      <c r="H2710">
        <v>14.507999999999999</v>
      </c>
      <c r="I2710">
        <v>15.617000000000001</v>
      </c>
      <c r="J2710">
        <v>16.602</v>
      </c>
      <c r="K2710">
        <v>17.201000000000001</v>
      </c>
      <c r="L2710">
        <v>17.393999999999998</v>
      </c>
      <c r="M2710">
        <v>17.302</v>
      </c>
      <c r="N2710">
        <v>17.103000000000002</v>
      </c>
      <c r="O2710">
        <v>16.911000000000001</v>
      </c>
      <c r="P2710">
        <v>16.779</v>
      </c>
      <c r="Q2710">
        <v>16.581</v>
      </c>
      <c r="R2710">
        <v>16.475000000000001</v>
      </c>
      <c r="S2710">
        <v>16.413</v>
      </c>
      <c r="T2710">
        <v>16.545000000000002</v>
      </c>
      <c r="U2710">
        <v>16.657</v>
      </c>
      <c r="V2710">
        <v>16.652999999999999</v>
      </c>
      <c r="W2710">
        <v>16.965</v>
      </c>
      <c r="X2710">
        <v>17.001000000000001</v>
      </c>
      <c r="Y2710">
        <v>17.108000000000001</v>
      </c>
      <c r="Z2710">
        <v>17.341999999999999</v>
      </c>
      <c r="AA2710">
        <v>17.672999999999998</v>
      </c>
      <c r="AB2710">
        <v>17.998000000000001</v>
      </c>
      <c r="AC2710">
        <v>18.202000000000002</v>
      </c>
      <c r="AD2710">
        <v>18.13</v>
      </c>
      <c r="AE2710">
        <v>18.427</v>
      </c>
      <c r="AF2710">
        <v>18.718</v>
      </c>
      <c r="AG2710">
        <v>19.021999999999998</v>
      </c>
      <c r="AH2710">
        <v>19.263000000000002</v>
      </c>
    </row>
    <row r="2711" spans="1:34" x14ac:dyDescent="0.25">
      <c r="A2711" t="s">
        <v>363</v>
      </c>
      <c r="C2711">
        <v>0.46500000000000002</v>
      </c>
      <c r="D2711">
        <v>0.47299999999999998</v>
      </c>
      <c r="E2711">
        <v>0.48699999999999999</v>
      </c>
      <c r="F2711">
        <v>0.49299999999999999</v>
      </c>
      <c r="G2711">
        <v>0.498</v>
      </c>
      <c r="H2711">
        <v>0.50700000000000001</v>
      </c>
      <c r="I2711">
        <v>0.51700000000000002</v>
      </c>
      <c r="J2711">
        <v>0.52500000000000002</v>
      </c>
      <c r="K2711">
        <v>0.53100000000000003</v>
      </c>
      <c r="L2711">
        <v>0.53300000000000003</v>
      </c>
      <c r="M2711">
        <v>0.53300000000000003</v>
      </c>
      <c r="N2711">
        <v>0.53300000000000003</v>
      </c>
      <c r="O2711">
        <v>0.53500000000000003</v>
      </c>
      <c r="P2711">
        <v>0.54</v>
      </c>
      <c r="Q2711">
        <v>0.54400000000000004</v>
      </c>
      <c r="R2711">
        <v>0.54900000000000004</v>
      </c>
      <c r="S2711">
        <v>0.55300000000000005</v>
      </c>
      <c r="T2711">
        <v>0.55900000000000005</v>
      </c>
      <c r="U2711">
        <v>0.56499999999999995</v>
      </c>
      <c r="V2711">
        <v>0.57299999999999995</v>
      </c>
      <c r="W2711">
        <v>0.57999999999999996</v>
      </c>
      <c r="X2711">
        <v>0.58899999999999997</v>
      </c>
      <c r="Y2711">
        <v>0.59699999999999998</v>
      </c>
      <c r="Z2711">
        <v>0.60499999999999998</v>
      </c>
      <c r="AA2711">
        <v>0.61299999999999999</v>
      </c>
      <c r="AB2711">
        <v>0.621</v>
      </c>
      <c r="AC2711">
        <v>0.628</v>
      </c>
      <c r="AD2711">
        <v>0.63600000000000001</v>
      </c>
      <c r="AE2711">
        <v>0.64400000000000002</v>
      </c>
      <c r="AF2711">
        <v>0.65200000000000002</v>
      </c>
      <c r="AG2711">
        <v>0.65900000000000003</v>
      </c>
      <c r="AH2711">
        <v>0.66700000000000004</v>
      </c>
    </row>
    <row r="2712" spans="1:34" x14ac:dyDescent="0.25">
      <c r="A2712" t="s">
        <v>362</v>
      </c>
      <c r="C2712">
        <v>4.4960000000000004</v>
      </c>
      <c r="D2712">
        <v>4.6260000000000003</v>
      </c>
      <c r="E2712">
        <v>4.5670000000000002</v>
      </c>
      <c r="F2712">
        <v>4.4720000000000004</v>
      </c>
      <c r="G2712">
        <v>4.694</v>
      </c>
      <c r="H2712">
        <v>4.9409999999999998</v>
      </c>
      <c r="I2712">
        <v>5.1689999999999996</v>
      </c>
      <c r="J2712">
        <v>5.35</v>
      </c>
      <c r="K2712">
        <v>5.476</v>
      </c>
      <c r="L2712">
        <v>5.5449999999999999</v>
      </c>
      <c r="M2712">
        <v>5.5679999999999996</v>
      </c>
      <c r="N2712">
        <v>5.5640000000000001</v>
      </c>
      <c r="O2712">
        <v>5.5830000000000002</v>
      </c>
      <c r="P2712">
        <v>5.6230000000000002</v>
      </c>
      <c r="Q2712">
        <v>5.6159999999999997</v>
      </c>
      <c r="R2712">
        <v>5.649</v>
      </c>
      <c r="S2712">
        <v>5.7050000000000001</v>
      </c>
      <c r="T2712">
        <v>5.7450000000000001</v>
      </c>
      <c r="U2712">
        <v>5.7880000000000003</v>
      </c>
      <c r="V2712">
        <v>5.8250000000000002</v>
      </c>
      <c r="W2712">
        <v>5.867</v>
      </c>
      <c r="X2712">
        <v>5.9249999999999998</v>
      </c>
      <c r="Y2712">
        <v>5.9870000000000001</v>
      </c>
      <c r="Z2712">
        <v>6.0629999999999997</v>
      </c>
      <c r="AA2712">
        <v>6.1509999999999998</v>
      </c>
      <c r="AB2712">
        <v>6.2309999999999999</v>
      </c>
      <c r="AC2712">
        <v>6.3170000000000002</v>
      </c>
      <c r="AD2712">
        <v>6.4189999999999996</v>
      </c>
      <c r="AE2712">
        <v>6.5220000000000002</v>
      </c>
      <c r="AF2712">
        <v>6.6120000000000001</v>
      </c>
      <c r="AG2712">
        <v>6.71</v>
      </c>
      <c r="AH2712">
        <v>6.8239999999999998</v>
      </c>
    </row>
    <row r="2713" spans="1:34" x14ac:dyDescent="0.25">
      <c r="A2713" t="s">
        <v>361</v>
      </c>
      <c r="C2713">
        <v>2.0739999999999998</v>
      </c>
      <c r="D2713">
        <v>2.29</v>
      </c>
      <c r="E2713">
        <v>1.8580000000000001</v>
      </c>
      <c r="F2713">
        <v>1.63</v>
      </c>
      <c r="G2713">
        <v>1.7290000000000001</v>
      </c>
      <c r="H2713">
        <v>1.9350000000000001</v>
      </c>
      <c r="I2713">
        <v>2.0819999999999999</v>
      </c>
      <c r="J2713">
        <v>2.214</v>
      </c>
      <c r="K2713">
        <v>2.294</v>
      </c>
      <c r="L2713">
        <v>2.319</v>
      </c>
      <c r="M2713">
        <v>2.3069999999999999</v>
      </c>
      <c r="N2713">
        <v>2.2799999999999998</v>
      </c>
      <c r="O2713">
        <v>2.2549999999999999</v>
      </c>
      <c r="P2713">
        <v>2.2370000000000001</v>
      </c>
      <c r="Q2713">
        <v>2.2109999999999999</v>
      </c>
      <c r="R2713">
        <v>2.1970000000000001</v>
      </c>
      <c r="S2713">
        <v>2.1880000000000002</v>
      </c>
      <c r="T2713">
        <v>2.206</v>
      </c>
      <c r="U2713">
        <v>2.2210000000000001</v>
      </c>
      <c r="V2713">
        <v>2.2200000000000002</v>
      </c>
      <c r="W2713">
        <v>2.262</v>
      </c>
      <c r="X2713">
        <v>2.2669999999999999</v>
      </c>
      <c r="Y2713">
        <v>2.2810000000000001</v>
      </c>
      <c r="Z2713">
        <v>2.3119999999999998</v>
      </c>
      <c r="AA2713">
        <v>2.3559999999999999</v>
      </c>
      <c r="AB2713">
        <v>2.4</v>
      </c>
      <c r="AC2713">
        <v>2.427</v>
      </c>
      <c r="AD2713">
        <v>2.4169999999999998</v>
      </c>
      <c r="AE2713">
        <v>2.4569999999999999</v>
      </c>
      <c r="AF2713">
        <v>2.496</v>
      </c>
      <c r="AG2713">
        <v>2.536</v>
      </c>
      <c r="AH2713">
        <v>2.569</v>
      </c>
    </row>
    <row r="2714" spans="1:34" x14ac:dyDescent="0.25">
      <c r="A2714" t="s">
        <v>360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</row>
    <row r="2715" spans="1:34" x14ac:dyDescent="0.25">
      <c r="A2715" t="s">
        <v>359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</row>
    <row r="2716" spans="1:34" x14ac:dyDescent="0.25">
      <c r="A2716" t="s">
        <v>358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</row>
    <row r="2717" spans="1:34" x14ac:dyDescent="0.25">
      <c r="A2717" t="s">
        <v>357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25">
      <c r="A2718" t="s">
        <v>356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25">
      <c r="A2719" t="s">
        <v>355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</row>
    <row r="2720" spans="1:34" x14ac:dyDescent="0.25">
      <c r="A2720" t="s">
        <v>354</v>
      </c>
      <c r="C2720">
        <v>50.692</v>
      </c>
      <c r="D2720">
        <v>53.472999999999999</v>
      </c>
      <c r="E2720">
        <v>49.389000000000003</v>
      </c>
      <c r="F2720">
        <v>46.77</v>
      </c>
      <c r="G2720">
        <v>49.228999999999999</v>
      </c>
      <c r="H2720">
        <v>52.777000000000001</v>
      </c>
      <c r="I2720">
        <v>55.694000000000003</v>
      </c>
      <c r="J2720">
        <v>58.131</v>
      </c>
      <c r="K2720">
        <v>59.731000000000002</v>
      </c>
      <c r="L2720">
        <v>60.448</v>
      </c>
      <c r="M2720">
        <v>60.515999999999998</v>
      </c>
      <c r="N2720">
        <v>60.258000000000003</v>
      </c>
      <c r="O2720">
        <v>60.176000000000002</v>
      </c>
      <c r="P2720">
        <v>60.325000000000003</v>
      </c>
      <c r="Q2720">
        <v>60.055999999999997</v>
      </c>
      <c r="R2720">
        <v>60.177999999999997</v>
      </c>
      <c r="S2720">
        <v>60.517000000000003</v>
      </c>
      <c r="T2720">
        <v>60.960999999999999</v>
      </c>
      <c r="U2720">
        <v>61.41</v>
      </c>
      <c r="V2720">
        <v>61.680999999999997</v>
      </c>
      <c r="W2720">
        <v>62.341000000000001</v>
      </c>
      <c r="X2720">
        <v>62.817999999999998</v>
      </c>
      <c r="Y2720">
        <v>63.395000000000003</v>
      </c>
      <c r="Z2720">
        <v>64.221000000000004</v>
      </c>
      <c r="AA2720">
        <v>65.234999999999999</v>
      </c>
      <c r="AB2720">
        <v>66.194000000000003</v>
      </c>
      <c r="AC2720">
        <v>67.06</v>
      </c>
      <c r="AD2720">
        <v>67.721999999999994</v>
      </c>
      <c r="AE2720">
        <v>68.811999999999998</v>
      </c>
      <c r="AF2720">
        <v>69.805999999999997</v>
      </c>
      <c r="AG2720">
        <v>70.866</v>
      </c>
      <c r="AH2720">
        <v>71.974000000000004</v>
      </c>
    </row>
    <row r="2721" spans="1:34" x14ac:dyDescent="0.25">
      <c r="A2721" t="s">
        <v>353</v>
      </c>
      <c r="C2721">
        <v>50.226999999999997</v>
      </c>
      <c r="D2721">
        <v>53.000999999999998</v>
      </c>
      <c r="E2721">
        <v>48.902000000000001</v>
      </c>
      <c r="F2721">
        <v>46.277000000000001</v>
      </c>
      <c r="G2721">
        <v>48.731000000000002</v>
      </c>
      <c r="H2721">
        <v>52.27</v>
      </c>
      <c r="I2721">
        <v>55.177</v>
      </c>
      <c r="J2721">
        <v>57.606000000000002</v>
      </c>
      <c r="K2721">
        <v>59.2</v>
      </c>
      <c r="L2721">
        <v>59.914999999999999</v>
      </c>
      <c r="M2721">
        <v>59.981999999999999</v>
      </c>
      <c r="N2721">
        <v>59.725000000000001</v>
      </c>
      <c r="O2721">
        <v>59.640999999999998</v>
      </c>
      <c r="P2721">
        <v>59.784999999999997</v>
      </c>
      <c r="Q2721">
        <v>59.512</v>
      </c>
      <c r="R2721">
        <v>59.63</v>
      </c>
      <c r="S2721">
        <v>59.963999999999999</v>
      </c>
      <c r="T2721">
        <v>60.402000000000001</v>
      </c>
      <c r="U2721">
        <v>60.844000000000001</v>
      </c>
      <c r="V2721">
        <v>61.109000000000002</v>
      </c>
      <c r="W2721">
        <v>61.761000000000003</v>
      </c>
      <c r="X2721">
        <v>62.23</v>
      </c>
      <c r="Y2721">
        <v>62.798000000000002</v>
      </c>
      <c r="Z2721">
        <v>63.616</v>
      </c>
      <c r="AA2721">
        <v>64.622</v>
      </c>
      <c r="AB2721">
        <v>65.573999999999998</v>
      </c>
      <c r="AC2721">
        <v>66.432000000000002</v>
      </c>
      <c r="AD2721">
        <v>67.085999999999999</v>
      </c>
      <c r="AE2721">
        <v>68.168000000000006</v>
      </c>
      <c r="AF2721">
        <v>69.153999999999996</v>
      </c>
      <c r="AG2721">
        <v>70.206999999999994</v>
      </c>
      <c r="AH2721">
        <v>71.307000000000002</v>
      </c>
    </row>
    <row r="2723" spans="1:34" x14ac:dyDescent="0.25">
      <c r="A2723" t="s">
        <v>352</v>
      </c>
    </row>
    <row r="2725" spans="1:34" x14ac:dyDescent="0.25">
      <c r="A2725" t="s">
        <v>351</v>
      </c>
    </row>
    <row r="2726" spans="1:34" x14ac:dyDescent="0.25">
      <c r="A2726" t="s">
        <v>349</v>
      </c>
      <c r="C2726">
        <v>421.06299999999999</v>
      </c>
      <c r="D2726">
        <v>438.23099999999999</v>
      </c>
      <c r="E2726">
        <v>481.07</v>
      </c>
      <c r="F2726">
        <v>506.49099999999999</v>
      </c>
      <c r="G2726">
        <v>516.42899999999997</v>
      </c>
      <c r="H2726">
        <v>532.86400000000003</v>
      </c>
      <c r="I2726">
        <v>553.77099999999996</v>
      </c>
      <c r="J2726">
        <v>577.25599999999997</v>
      </c>
      <c r="K2726">
        <v>597.36400000000003</v>
      </c>
      <c r="L2726">
        <v>614.678</v>
      </c>
      <c r="M2726">
        <v>627.721</v>
      </c>
      <c r="N2726">
        <v>637.34900000000005</v>
      </c>
      <c r="O2726">
        <v>648.73699999999997</v>
      </c>
      <c r="P2726">
        <v>662.29200000000003</v>
      </c>
      <c r="Q2726">
        <v>675.88499999999999</v>
      </c>
      <c r="R2726">
        <v>690.44899999999996</v>
      </c>
      <c r="S2726">
        <v>704.779</v>
      </c>
      <c r="T2726">
        <v>720.01499999999999</v>
      </c>
      <c r="U2726">
        <v>736.80100000000004</v>
      </c>
      <c r="V2726">
        <v>754.86900000000003</v>
      </c>
      <c r="W2726">
        <v>773.495</v>
      </c>
      <c r="X2726">
        <v>794.92</v>
      </c>
      <c r="Y2726">
        <v>816.08799999999997</v>
      </c>
      <c r="Z2726">
        <v>835.04</v>
      </c>
      <c r="AA2726">
        <v>855.2</v>
      </c>
      <c r="AB2726">
        <v>874.60500000000002</v>
      </c>
      <c r="AC2726">
        <v>893.03099999999995</v>
      </c>
      <c r="AD2726">
        <v>911.92700000000002</v>
      </c>
      <c r="AE2726">
        <v>931.36400000000003</v>
      </c>
      <c r="AF2726">
        <v>950.15499999999997</v>
      </c>
      <c r="AG2726">
        <v>970.80600000000004</v>
      </c>
      <c r="AH2726">
        <v>994.11699999999996</v>
      </c>
    </row>
    <row r="2727" spans="1:34" x14ac:dyDescent="0.25">
      <c r="A2727" t="s">
        <v>348</v>
      </c>
      <c r="C2727">
        <v>421.06299999999999</v>
      </c>
      <c r="D2727">
        <v>438.23099999999999</v>
      </c>
      <c r="E2727">
        <v>481.07</v>
      </c>
      <c r="F2727">
        <v>506.49099999999999</v>
      </c>
      <c r="G2727">
        <v>516.42899999999997</v>
      </c>
      <c r="H2727">
        <v>532.86400000000003</v>
      </c>
      <c r="I2727">
        <v>553.77099999999996</v>
      </c>
      <c r="J2727">
        <v>577.25599999999997</v>
      </c>
      <c r="K2727">
        <v>597.36400000000003</v>
      </c>
      <c r="L2727">
        <v>614.678</v>
      </c>
      <c r="M2727">
        <v>627.721</v>
      </c>
      <c r="N2727">
        <v>637.34900000000005</v>
      </c>
      <c r="O2727">
        <v>648.73699999999997</v>
      </c>
      <c r="P2727">
        <v>662.29200000000003</v>
      </c>
      <c r="Q2727">
        <v>675.88499999999999</v>
      </c>
      <c r="R2727">
        <v>690.44899999999996</v>
      </c>
      <c r="S2727">
        <v>704.779</v>
      </c>
      <c r="T2727">
        <v>720.01499999999999</v>
      </c>
      <c r="U2727">
        <v>736.80100000000004</v>
      </c>
      <c r="V2727">
        <v>754.86900000000003</v>
      </c>
      <c r="W2727">
        <v>773.495</v>
      </c>
      <c r="X2727">
        <v>794.92</v>
      </c>
      <c r="Y2727">
        <v>816.08799999999997</v>
      </c>
      <c r="Z2727">
        <v>835.04</v>
      </c>
      <c r="AA2727">
        <v>855.2</v>
      </c>
      <c r="AB2727">
        <v>874.60500000000002</v>
      </c>
      <c r="AC2727">
        <v>893.03099999999995</v>
      </c>
      <c r="AD2727">
        <v>911.92700000000002</v>
      </c>
      <c r="AE2727">
        <v>931.36400000000003</v>
      </c>
      <c r="AF2727">
        <v>950.15499999999997</v>
      </c>
      <c r="AG2727">
        <v>970.80600000000004</v>
      </c>
      <c r="AH2727">
        <v>994.11699999999996</v>
      </c>
    </row>
    <row r="2728" spans="1:34" x14ac:dyDescent="0.25">
      <c r="A2728" t="s">
        <v>347</v>
      </c>
      <c r="C2728">
        <v>421.06299999999999</v>
      </c>
      <c r="D2728">
        <v>438.23099999999999</v>
      </c>
      <c r="E2728">
        <v>481.07</v>
      </c>
      <c r="F2728">
        <v>506.49099999999999</v>
      </c>
      <c r="G2728">
        <v>516.42899999999997</v>
      </c>
      <c r="H2728">
        <v>532.86400000000003</v>
      </c>
      <c r="I2728">
        <v>553.77099999999996</v>
      </c>
      <c r="J2728">
        <v>577.25599999999997</v>
      </c>
      <c r="K2728">
        <v>597.36400000000003</v>
      </c>
      <c r="L2728">
        <v>614.678</v>
      </c>
      <c r="M2728">
        <v>627.721</v>
      </c>
      <c r="N2728">
        <v>637.34900000000005</v>
      </c>
      <c r="O2728">
        <v>648.73699999999997</v>
      </c>
      <c r="P2728">
        <v>662.29200000000003</v>
      </c>
      <c r="Q2728">
        <v>675.88499999999999</v>
      </c>
      <c r="R2728">
        <v>690.44899999999996</v>
      </c>
      <c r="S2728">
        <v>704.779</v>
      </c>
      <c r="T2728">
        <v>720.01499999999999</v>
      </c>
      <c r="U2728">
        <v>736.80100000000004</v>
      </c>
      <c r="V2728">
        <v>754.86900000000003</v>
      </c>
      <c r="W2728">
        <v>773.495</v>
      </c>
      <c r="X2728">
        <v>794.92</v>
      </c>
      <c r="Y2728">
        <v>816.08799999999997</v>
      </c>
      <c r="Z2728">
        <v>835.04</v>
      </c>
      <c r="AA2728">
        <v>855.2</v>
      </c>
      <c r="AB2728">
        <v>874.60500000000002</v>
      </c>
      <c r="AC2728">
        <v>893.03099999999995</v>
      </c>
      <c r="AD2728">
        <v>911.92700000000002</v>
      </c>
      <c r="AE2728">
        <v>931.36400000000003</v>
      </c>
      <c r="AF2728">
        <v>950.15499999999997</v>
      </c>
      <c r="AG2728">
        <v>970.80600000000004</v>
      </c>
      <c r="AH2728">
        <v>994.11699999999996</v>
      </c>
    </row>
    <row r="2729" spans="1:34" x14ac:dyDescent="0.25">
      <c r="A2729" t="s">
        <v>346</v>
      </c>
      <c r="C2729">
        <v>421.06299999999999</v>
      </c>
      <c r="D2729">
        <v>438.23099999999999</v>
      </c>
      <c r="E2729">
        <v>481.07</v>
      </c>
      <c r="F2729">
        <v>506.49099999999999</v>
      </c>
      <c r="G2729">
        <v>516.42899999999997</v>
      </c>
      <c r="H2729">
        <v>532.86400000000003</v>
      </c>
      <c r="I2729">
        <v>553.77099999999996</v>
      </c>
      <c r="J2729">
        <v>577.25599999999997</v>
      </c>
      <c r="K2729">
        <v>597.36400000000003</v>
      </c>
      <c r="L2729">
        <v>614.678</v>
      </c>
      <c r="M2729">
        <v>627.721</v>
      </c>
      <c r="N2729">
        <v>637.34900000000005</v>
      </c>
      <c r="O2729">
        <v>648.73699999999997</v>
      </c>
      <c r="P2729">
        <v>662.29200000000003</v>
      </c>
      <c r="Q2729">
        <v>675.88499999999999</v>
      </c>
      <c r="R2729">
        <v>690.44899999999996</v>
      </c>
      <c r="S2729">
        <v>704.779</v>
      </c>
      <c r="T2729">
        <v>720.01499999999999</v>
      </c>
      <c r="U2729">
        <v>736.80100000000004</v>
      </c>
      <c r="V2729">
        <v>754.86900000000003</v>
      </c>
      <c r="W2729">
        <v>773.495</v>
      </c>
      <c r="X2729">
        <v>794.92</v>
      </c>
      <c r="Y2729">
        <v>816.08799999999997</v>
      </c>
      <c r="Z2729">
        <v>835.04</v>
      </c>
      <c r="AA2729">
        <v>855.2</v>
      </c>
      <c r="AB2729">
        <v>874.60500000000002</v>
      </c>
      <c r="AC2729">
        <v>893.03099999999995</v>
      </c>
      <c r="AD2729">
        <v>911.92700000000002</v>
      </c>
      <c r="AE2729">
        <v>931.36400000000003</v>
      </c>
      <c r="AF2729">
        <v>950.15499999999997</v>
      </c>
      <c r="AG2729">
        <v>970.80600000000004</v>
      </c>
      <c r="AH2729">
        <v>994.11699999999996</v>
      </c>
    </row>
    <row r="2730" spans="1:34" x14ac:dyDescent="0.25">
      <c r="A2730" t="s">
        <v>345</v>
      </c>
      <c r="C2730">
        <v>421.06299999999999</v>
      </c>
      <c r="D2730">
        <v>438.23099999999999</v>
      </c>
      <c r="E2730">
        <v>481.07</v>
      </c>
      <c r="F2730">
        <v>506.49099999999999</v>
      </c>
      <c r="G2730">
        <v>516.42899999999997</v>
      </c>
      <c r="H2730">
        <v>532.86400000000003</v>
      </c>
      <c r="I2730">
        <v>553.77099999999996</v>
      </c>
      <c r="J2730">
        <v>577.25599999999997</v>
      </c>
      <c r="K2730">
        <v>597.36400000000003</v>
      </c>
      <c r="L2730">
        <v>614.678</v>
      </c>
      <c r="M2730">
        <v>627.721</v>
      </c>
      <c r="N2730">
        <v>637.34900000000005</v>
      </c>
      <c r="O2730">
        <v>648.73699999999997</v>
      </c>
      <c r="P2730">
        <v>662.29200000000003</v>
      </c>
      <c r="Q2730">
        <v>675.88499999999999</v>
      </c>
      <c r="R2730">
        <v>690.44899999999996</v>
      </c>
      <c r="S2730">
        <v>704.779</v>
      </c>
      <c r="T2730">
        <v>720.01499999999999</v>
      </c>
      <c r="U2730">
        <v>736.80100000000004</v>
      </c>
      <c r="V2730">
        <v>754.86900000000003</v>
      </c>
      <c r="W2730">
        <v>773.495</v>
      </c>
      <c r="X2730">
        <v>794.92</v>
      </c>
      <c r="Y2730">
        <v>816.08799999999997</v>
      </c>
      <c r="Z2730">
        <v>835.04</v>
      </c>
      <c r="AA2730">
        <v>855.2</v>
      </c>
      <c r="AB2730">
        <v>874.60500000000002</v>
      </c>
      <c r="AC2730">
        <v>893.03099999999995</v>
      </c>
      <c r="AD2730">
        <v>911.92700000000002</v>
      </c>
      <c r="AE2730">
        <v>931.36400000000003</v>
      </c>
      <c r="AF2730">
        <v>950.15499999999997</v>
      </c>
      <c r="AG2730">
        <v>970.80600000000004</v>
      </c>
      <c r="AH2730">
        <v>994.11699999999996</v>
      </c>
    </row>
    <row r="2732" spans="1:34" x14ac:dyDescent="0.25">
      <c r="A2732" t="s">
        <v>350</v>
      </c>
    </row>
    <row r="2733" spans="1:34" x14ac:dyDescent="0.25">
      <c r="A2733" t="s">
        <v>349</v>
      </c>
    </row>
    <row r="2734" spans="1:34" x14ac:dyDescent="0.25">
      <c r="A2734" t="s">
        <v>343</v>
      </c>
      <c r="C2734">
        <v>7.4429999999999996</v>
      </c>
      <c r="D2734">
        <v>7.6529999999999996</v>
      </c>
      <c r="E2734">
        <v>8.1739999999999995</v>
      </c>
      <c r="F2734">
        <v>8.6240000000000006</v>
      </c>
      <c r="G2734">
        <v>9.01</v>
      </c>
      <c r="H2734">
        <v>9.2590000000000003</v>
      </c>
      <c r="I2734">
        <v>9.5790000000000006</v>
      </c>
      <c r="J2734">
        <v>9.9480000000000004</v>
      </c>
      <c r="K2734">
        <v>10.26</v>
      </c>
      <c r="L2734">
        <v>10.523999999999999</v>
      </c>
      <c r="M2734">
        <v>10.712999999999999</v>
      </c>
      <c r="N2734">
        <v>10.843</v>
      </c>
      <c r="O2734">
        <v>11.005000000000001</v>
      </c>
      <c r="P2734">
        <v>11.196</v>
      </c>
      <c r="Q2734">
        <v>11.388999999999999</v>
      </c>
      <c r="R2734">
        <v>11.6</v>
      </c>
      <c r="S2734">
        <v>11.805999999999999</v>
      </c>
      <c r="T2734">
        <v>12.032</v>
      </c>
      <c r="U2734">
        <v>12.284000000000001</v>
      </c>
      <c r="V2734">
        <v>12.555</v>
      </c>
      <c r="W2734">
        <v>12.827999999999999</v>
      </c>
      <c r="X2734">
        <v>13.147</v>
      </c>
      <c r="Y2734">
        <v>13.46</v>
      </c>
      <c r="Z2734">
        <v>13.737</v>
      </c>
      <c r="AA2734">
        <v>14.032</v>
      </c>
      <c r="AB2734">
        <v>14.314</v>
      </c>
      <c r="AC2734">
        <v>14.577</v>
      </c>
      <c r="AD2734">
        <v>14.847</v>
      </c>
      <c r="AE2734">
        <v>15.122999999999999</v>
      </c>
      <c r="AF2734">
        <v>15.388</v>
      </c>
      <c r="AG2734">
        <v>15.682</v>
      </c>
      <c r="AH2734">
        <v>16.016999999999999</v>
      </c>
    </row>
    <row r="2735" spans="1:34" x14ac:dyDescent="0.25">
      <c r="A2735" t="s">
        <v>342</v>
      </c>
      <c r="C2735">
        <v>0.93500000000000005</v>
      </c>
      <c r="D2735">
        <v>0.94499999999999995</v>
      </c>
      <c r="E2735">
        <v>1.069</v>
      </c>
      <c r="F2735">
        <v>1.1479999999999999</v>
      </c>
      <c r="G2735">
        <v>1.135</v>
      </c>
      <c r="H2735">
        <v>1.161</v>
      </c>
      <c r="I2735">
        <v>1.1970000000000001</v>
      </c>
      <c r="J2735">
        <v>1.2390000000000001</v>
      </c>
      <c r="K2735">
        <v>1.274</v>
      </c>
      <c r="L2735">
        <v>1.3029999999999999</v>
      </c>
      <c r="M2735">
        <v>1.323</v>
      </c>
      <c r="N2735">
        <v>1.3360000000000001</v>
      </c>
      <c r="O2735">
        <v>1.353</v>
      </c>
      <c r="P2735">
        <v>1.3740000000000001</v>
      </c>
      <c r="Q2735">
        <v>1.3959999999999999</v>
      </c>
      <c r="R2735">
        <v>1.421</v>
      </c>
      <c r="S2735">
        <v>1.4450000000000001</v>
      </c>
      <c r="T2735">
        <v>1.472</v>
      </c>
      <c r="U2735">
        <v>1.502</v>
      </c>
      <c r="V2735">
        <v>1.534</v>
      </c>
      <c r="W2735">
        <v>1.5669999999999999</v>
      </c>
      <c r="X2735">
        <v>1.6060000000000001</v>
      </c>
      <c r="Y2735">
        <v>1.643</v>
      </c>
      <c r="Z2735">
        <v>1.6759999999999999</v>
      </c>
      <c r="AA2735">
        <v>1.712</v>
      </c>
      <c r="AB2735">
        <v>1.7450000000000001</v>
      </c>
      <c r="AC2735">
        <v>1.7769999999999999</v>
      </c>
      <c r="AD2735">
        <v>1.8089999999999999</v>
      </c>
      <c r="AE2735">
        <v>1.8420000000000001</v>
      </c>
      <c r="AF2735">
        <v>1.8740000000000001</v>
      </c>
      <c r="AG2735">
        <v>1.909</v>
      </c>
      <c r="AH2735">
        <v>1.9490000000000001</v>
      </c>
    </row>
    <row r="2736" spans="1:34" x14ac:dyDescent="0.25">
      <c r="A2736" t="s">
        <v>348</v>
      </c>
    </row>
    <row r="2737" spans="1:34" x14ac:dyDescent="0.25">
      <c r="A2737" t="s">
        <v>343</v>
      </c>
      <c r="C2737">
        <v>12.76</v>
      </c>
      <c r="D2737">
        <v>13.119</v>
      </c>
      <c r="E2737">
        <v>14.012</v>
      </c>
      <c r="F2737">
        <v>14.784000000000001</v>
      </c>
      <c r="G2737">
        <v>15.446</v>
      </c>
      <c r="H2737">
        <v>15.872999999999999</v>
      </c>
      <c r="I2737">
        <v>16.422999999999998</v>
      </c>
      <c r="J2737">
        <v>17.053999999999998</v>
      </c>
      <c r="K2737">
        <v>17.59</v>
      </c>
      <c r="L2737">
        <v>18.041</v>
      </c>
      <c r="M2737">
        <v>18.366</v>
      </c>
      <c r="N2737">
        <v>18.588999999999999</v>
      </c>
      <c r="O2737">
        <v>18.866</v>
      </c>
      <c r="P2737">
        <v>19.193999999999999</v>
      </c>
      <c r="Q2737">
        <v>19.524999999999999</v>
      </c>
      <c r="R2737">
        <v>19.887</v>
      </c>
      <c r="S2737">
        <v>20.241</v>
      </c>
      <c r="T2737">
        <v>20.628</v>
      </c>
      <c r="U2737">
        <v>21.06</v>
      </c>
      <c r="V2737">
        <v>21.524000000000001</v>
      </c>
      <c r="W2737">
        <v>21.992000000000001</v>
      </c>
      <c r="X2737">
        <v>22.539000000000001</v>
      </c>
      <c r="Y2737">
        <v>23.076000000000001</v>
      </c>
      <c r="Z2737">
        <v>23.550999999999998</v>
      </c>
      <c r="AA2737">
        <v>24.056999999999999</v>
      </c>
      <c r="AB2737">
        <v>24.541</v>
      </c>
      <c r="AC2737">
        <v>24.992000000000001</v>
      </c>
      <c r="AD2737">
        <v>25.454000000000001</v>
      </c>
      <c r="AE2737">
        <v>25.928000000000001</v>
      </c>
      <c r="AF2737">
        <v>26.382999999999999</v>
      </c>
      <c r="AG2737">
        <v>26.885999999999999</v>
      </c>
      <c r="AH2737">
        <v>27.46</v>
      </c>
    </row>
    <row r="2738" spans="1:34" x14ac:dyDescent="0.25">
      <c r="A2738" t="s">
        <v>347</v>
      </c>
    </row>
    <row r="2739" spans="1:34" x14ac:dyDescent="0.25">
      <c r="A2739" t="s">
        <v>343</v>
      </c>
      <c r="C2739">
        <v>26.536000000000001</v>
      </c>
      <c r="D2739">
        <v>27.076000000000001</v>
      </c>
      <c r="E2739">
        <v>28.440999999999999</v>
      </c>
      <c r="F2739">
        <v>29.588999999999999</v>
      </c>
      <c r="G2739">
        <v>30.527000000000001</v>
      </c>
      <c r="H2739">
        <v>30.966000000000001</v>
      </c>
      <c r="I2739">
        <v>31.635999999999999</v>
      </c>
      <c r="J2739">
        <v>32.423999999999999</v>
      </c>
      <c r="K2739">
        <v>32.999000000000002</v>
      </c>
      <c r="L2739">
        <v>33.402999999999999</v>
      </c>
      <c r="M2739">
        <v>33.572000000000003</v>
      </c>
      <c r="N2739">
        <v>33.549999999999997</v>
      </c>
      <c r="O2739">
        <v>33.607999999999997</v>
      </c>
      <c r="P2739">
        <v>33.753</v>
      </c>
      <c r="Q2739">
        <v>33.883000000000003</v>
      </c>
      <c r="R2739">
        <v>34.054000000000002</v>
      </c>
      <c r="S2739">
        <v>34.200000000000003</v>
      </c>
      <c r="T2739">
        <v>34.377000000000002</v>
      </c>
      <c r="U2739">
        <v>34.607999999999997</v>
      </c>
      <c r="V2739">
        <v>34.881999999999998</v>
      </c>
      <c r="W2739">
        <v>35.159999999999997</v>
      </c>
      <c r="X2739">
        <v>35.540999999999997</v>
      </c>
      <c r="Y2739">
        <v>35.892000000000003</v>
      </c>
      <c r="Z2739">
        <v>36.134</v>
      </c>
      <c r="AA2739">
        <v>36.408999999999999</v>
      </c>
      <c r="AB2739">
        <v>36.637999999999998</v>
      </c>
      <c r="AC2739">
        <v>36.813000000000002</v>
      </c>
      <c r="AD2739">
        <v>36.991999999999997</v>
      </c>
      <c r="AE2739">
        <v>37.177</v>
      </c>
      <c r="AF2739">
        <v>37.323</v>
      </c>
      <c r="AG2739">
        <v>37.524000000000001</v>
      </c>
      <c r="AH2739">
        <v>37.805999999999997</v>
      </c>
    </row>
    <row r="2740" spans="1:34" x14ac:dyDescent="0.25">
      <c r="A2740" t="s">
        <v>346</v>
      </c>
    </row>
    <row r="2741" spans="1:34" x14ac:dyDescent="0.25">
      <c r="A2741" t="s">
        <v>343</v>
      </c>
      <c r="C2741">
        <v>2.1280000000000001</v>
      </c>
      <c r="D2741">
        <v>2.1880000000000002</v>
      </c>
      <c r="E2741">
        <v>2.3359999999999999</v>
      </c>
      <c r="F2741">
        <v>2.4649999999999999</v>
      </c>
      <c r="G2741">
        <v>2.5760000000000001</v>
      </c>
      <c r="H2741">
        <v>2.6469999999999998</v>
      </c>
      <c r="I2741">
        <v>2.738</v>
      </c>
      <c r="J2741">
        <v>2.8439999999999999</v>
      </c>
      <c r="K2741">
        <v>2.9329999999999998</v>
      </c>
      <c r="L2741">
        <v>3.008</v>
      </c>
      <c r="M2741">
        <v>3.0619999999999998</v>
      </c>
      <c r="N2741">
        <v>3.1</v>
      </c>
      <c r="O2741">
        <v>3.1459999999999999</v>
      </c>
      <c r="P2741">
        <v>3.2</v>
      </c>
      <c r="Q2741">
        <v>3.2559999999999998</v>
      </c>
      <c r="R2741">
        <v>3.3159999999999998</v>
      </c>
      <c r="S2741">
        <v>3.375</v>
      </c>
      <c r="T2741">
        <v>3.4390000000000001</v>
      </c>
      <c r="U2741">
        <v>3.512</v>
      </c>
      <c r="V2741">
        <v>3.589</v>
      </c>
      <c r="W2741">
        <v>3.6669999999999998</v>
      </c>
      <c r="X2741">
        <v>3.758</v>
      </c>
      <c r="Y2741">
        <v>3.8479999999999999</v>
      </c>
      <c r="Z2741">
        <v>3.927</v>
      </c>
      <c r="AA2741">
        <v>4.0110000000000001</v>
      </c>
      <c r="AB2741">
        <v>4.0919999999999996</v>
      </c>
      <c r="AC2741">
        <v>4.1669999999999998</v>
      </c>
      <c r="AD2741">
        <v>4.2439999999999998</v>
      </c>
      <c r="AE2741">
        <v>4.3230000000000004</v>
      </c>
      <c r="AF2741">
        <v>4.399</v>
      </c>
      <c r="AG2741">
        <v>4.4829999999999997</v>
      </c>
      <c r="AH2741">
        <v>4.5789999999999997</v>
      </c>
    </row>
    <row r="2742" spans="1:34" x14ac:dyDescent="0.25">
      <c r="A2742" t="s">
        <v>345</v>
      </c>
    </row>
    <row r="2743" spans="1:34" x14ac:dyDescent="0.25">
      <c r="A2743" t="s">
        <v>343</v>
      </c>
      <c r="C2743">
        <v>7.4429999999999996</v>
      </c>
      <c r="D2743">
        <v>7.6529999999999996</v>
      </c>
      <c r="E2743">
        <v>8.173</v>
      </c>
      <c r="F2743">
        <v>8.6229999999999993</v>
      </c>
      <c r="G2743">
        <v>9.0090000000000003</v>
      </c>
      <c r="H2743">
        <v>9.2579999999999991</v>
      </c>
      <c r="I2743">
        <v>9.5790000000000006</v>
      </c>
      <c r="J2743">
        <v>9.9469999999999992</v>
      </c>
      <c r="K2743">
        <v>10.259</v>
      </c>
      <c r="L2743">
        <v>10.522</v>
      </c>
      <c r="M2743">
        <v>10.712</v>
      </c>
      <c r="N2743">
        <v>10.842000000000001</v>
      </c>
      <c r="O2743">
        <v>11.003</v>
      </c>
      <c r="P2743">
        <v>11.194000000000001</v>
      </c>
      <c r="Q2743">
        <v>11.387</v>
      </c>
      <c r="R2743">
        <v>11.599</v>
      </c>
      <c r="S2743">
        <v>11.805</v>
      </c>
      <c r="T2743">
        <v>12.03</v>
      </c>
      <c r="U2743">
        <v>12.282</v>
      </c>
      <c r="V2743">
        <v>12.553000000000001</v>
      </c>
      <c r="W2743">
        <v>12.826000000000001</v>
      </c>
      <c r="X2743">
        <v>13.145</v>
      </c>
      <c r="Y2743">
        <v>13.458</v>
      </c>
      <c r="Z2743">
        <v>13.734999999999999</v>
      </c>
      <c r="AA2743">
        <v>14.03</v>
      </c>
      <c r="AB2743">
        <v>14.311999999999999</v>
      </c>
      <c r="AC2743">
        <v>14.574999999999999</v>
      </c>
      <c r="AD2743">
        <v>14.843999999999999</v>
      </c>
      <c r="AE2743">
        <v>15.121</v>
      </c>
      <c r="AF2743">
        <v>15.385999999999999</v>
      </c>
      <c r="AG2743">
        <v>15.679</v>
      </c>
      <c r="AH2743">
        <v>16.013999999999999</v>
      </c>
    </row>
    <row r="2744" spans="1:34" x14ac:dyDescent="0.25">
      <c r="A2744" t="s">
        <v>342</v>
      </c>
      <c r="C2744">
        <v>0.93500000000000005</v>
      </c>
      <c r="D2744">
        <v>0.94499999999999995</v>
      </c>
      <c r="E2744">
        <v>1.069</v>
      </c>
      <c r="F2744">
        <v>1.1479999999999999</v>
      </c>
      <c r="G2744">
        <v>1.135</v>
      </c>
      <c r="H2744">
        <v>1.161</v>
      </c>
      <c r="I2744">
        <v>1.1970000000000001</v>
      </c>
      <c r="J2744">
        <v>1.2390000000000001</v>
      </c>
      <c r="K2744">
        <v>1.274</v>
      </c>
      <c r="L2744">
        <v>1.3029999999999999</v>
      </c>
      <c r="M2744">
        <v>1.323</v>
      </c>
      <c r="N2744">
        <v>1.3360000000000001</v>
      </c>
      <c r="O2744">
        <v>1.353</v>
      </c>
      <c r="P2744">
        <v>1.3740000000000001</v>
      </c>
      <c r="Q2744">
        <v>1.3959999999999999</v>
      </c>
      <c r="R2744">
        <v>1.421</v>
      </c>
      <c r="S2744">
        <v>1.4450000000000001</v>
      </c>
      <c r="T2744">
        <v>1.472</v>
      </c>
      <c r="U2744">
        <v>1.502</v>
      </c>
      <c r="V2744">
        <v>1.534</v>
      </c>
      <c r="W2744">
        <v>1.5669999999999999</v>
      </c>
      <c r="X2744">
        <v>1.6060000000000001</v>
      </c>
      <c r="Y2744">
        <v>1.643</v>
      </c>
      <c r="Z2744">
        <v>1.6759999999999999</v>
      </c>
      <c r="AA2744">
        <v>1.712</v>
      </c>
      <c r="AB2744">
        <v>1.7450000000000001</v>
      </c>
      <c r="AC2744">
        <v>1.7769999999999999</v>
      </c>
      <c r="AD2744">
        <v>1.8089999999999999</v>
      </c>
      <c r="AE2744">
        <v>1.8420000000000001</v>
      </c>
      <c r="AF2744">
        <v>1.8740000000000001</v>
      </c>
      <c r="AG2744">
        <v>1.909</v>
      </c>
      <c r="AH2744">
        <v>1.9490000000000001</v>
      </c>
    </row>
    <row r="2745" spans="1:34" x14ac:dyDescent="0.25">
      <c r="A2745" t="s">
        <v>344</v>
      </c>
    </row>
    <row r="2746" spans="1:34" x14ac:dyDescent="0.25">
      <c r="A2746" t="s">
        <v>343</v>
      </c>
      <c r="C2746">
        <v>56.31</v>
      </c>
      <c r="D2746">
        <v>57.689</v>
      </c>
      <c r="E2746">
        <v>61.136000000000003</v>
      </c>
      <c r="F2746">
        <v>64.084999999999994</v>
      </c>
      <c r="G2746">
        <v>66.569000000000003</v>
      </c>
      <c r="H2746">
        <v>68.003</v>
      </c>
      <c r="I2746">
        <v>69.954999999999998</v>
      </c>
      <c r="J2746">
        <v>72.215999999999994</v>
      </c>
      <c r="K2746">
        <v>74.042000000000002</v>
      </c>
      <c r="L2746">
        <v>75.498999999999995</v>
      </c>
      <c r="M2746">
        <v>76.426000000000002</v>
      </c>
      <c r="N2746">
        <v>76.923000000000002</v>
      </c>
      <c r="O2746">
        <v>77.628</v>
      </c>
      <c r="P2746">
        <v>78.537000000000006</v>
      </c>
      <c r="Q2746">
        <v>79.44</v>
      </c>
      <c r="R2746">
        <v>80.456000000000003</v>
      </c>
      <c r="S2746">
        <v>81.427000000000007</v>
      </c>
      <c r="T2746">
        <v>82.507000000000005</v>
      </c>
      <c r="U2746">
        <v>83.745999999999995</v>
      </c>
      <c r="V2746">
        <v>85.102000000000004</v>
      </c>
      <c r="W2746">
        <v>86.471999999999994</v>
      </c>
      <c r="X2746">
        <v>88.13</v>
      </c>
      <c r="Y2746">
        <v>89.733999999999995</v>
      </c>
      <c r="Z2746">
        <v>91.082999999999998</v>
      </c>
      <c r="AA2746">
        <v>92.540999999999997</v>
      </c>
      <c r="AB2746">
        <v>93.896000000000001</v>
      </c>
      <c r="AC2746">
        <v>95.125</v>
      </c>
      <c r="AD2746">
        <v>96.381</v>
      </c>
      <c r="AE2746">
        <v>97.671999999999997</v>
      </c>
      <c r="AF2746">
        <v>98.879000000000005</v>
      </c>
      <c r="AG2746">
        <v>100.254</v>
      </c>
      <c r="AH2746">
        <v>101.876</v>
      </c>
    </row>
    <row r="2747" spans="1:34" x14ac:dyDescent="0.25">
      <c r="A2747" t="s">
        <v>342</v>
      </c>
      <c r="C2747">
        <v>1.869</v>
      </c>
      <c r="D2747">
        <v>1.89</v>
      </c>
      <c r="E2747">
        <v>2.1389999999999998</v>
      </c>
      <c r="F2747">
        <v>2.2970000000000002</v>
      </c>
      <c r="G2747">
        <v>2.2690000000000001</v>
      </c>
      <c r="H2747">
        <v>2.323</v>
      </c>
      <c r="I2747">
        <v>2.395</v>
      </c>
      <c r="J2747">
        <v>2.4790000000000001</v>
      </c>
      <c r="K2747">
        <v>2.548</v>
      </c>
      <c r="L2747">
        <v>2.6059999999999999</v>
      </c>
      <c r="M2747">
        <v>2.6459999999999999</v>
      </c>
      <c r="N2747">
        <v>2.6720000000000002</v>
      </c>
      <c r="O2747">
        <v>2.7069999999999999</v>
      </c>
      <c r="P2747">
        <v>2.7490000000000001</v>
      </c>
      <c r="Q2747">
        <v>2.7919999999999998</v>
      </c>
      <c r="R2747">
        <v>2.8410000000000002</v>
      </c>
      <c r="S2747">
        <v>2.89</v>
      </c>
      <c r="T2747">
        <v>2.944</v>
      </c>
      <c r="U2747">
        <v>3.004</v>
      </c>
      <c r="V2747">
        <v>3.069</v>
      </c>
      <c r="W2747">
        <v>3.1339999999999999</v>
      </c>
      <c r="X2747">
        <v>3.2109999999999999</v>
      </c>
      <c r="Y2747">
        <v>3.286</v>
      </c>
      <c r="Z2747">
        <v>3.3530000000000002</v>
      </c>
      <c r="AA2747">
        <v>3.423</v>
      </c>
      <c r="AB2747">
        <v>3.4910000000000001</v>
      </c>
      <c r="AC2747">
        <v>3.5539999999999998</v>
      </c>
      <c r="AD2747">
        <v>3.6179999999999999</v>
      </c>
      <c r="AE2747">
        <v>3.6840000000000002</v>
      </c>
      <c r="AF2747">
        <v>3.7469999999999999</v>
      </c>
      <c r="AG2747">
        <v>3.8170000000000002</v>
      </c>
      <c r="AH2747">
        <v>3.8969999999999998</v>
      </c>
    </row>
    <row r="2748" spans="1:34" x14ac:dyDescent="0.25">
      <c r="A2748" t="s">
        <v>286</v>
      </c>
      <c r="C2748">
        <v>58.179000000000002</v>
      </c>
      <c r="D2748">
        <v>59.579000000000001</v>
      </c>
      <c r="E2748">
        <v>63.274999999999999</v>
      </c>
      <c r="F2748">
        <v>66.382000000000005</v>
      </c>
      <c r="G2748">
        <v>68.837999999999994</v>
      </c>
      <c r="H2748">
        <v>70.325999999999993</v>
      </c>
      <c r="I2748">
        <v>72.349999999999994</v>
      </c>
      <c r="J2748">
        <v>74.694999999999993</v>
      </c>
      <c r="K2748">
        <v>76.59</v>
      </c>
      <c r="L2748">
        <v>78.103999999999999</v>
      </c>
      <c r="M2748">
        <v>79.072000000000003</v>
      </c>
      <c r="N2748">
        <v>79.594999999999999</v>
      </c>
      <c r="O2748">
        <v>80.334000000000003</v>
      </c>
      <c r="P2748">
        <v>81.286000000000001</v>
      </c>
      <c r="Q2748">
        <v>82.231999999999999</v>
      </c>
      <c r="R2748">
        <v>83.296999999999997</v>
      </c>
      <c r="S2748">
        <v>84.316999999999993</v>
      </c>
      <c r="T2748">
        <v>85.450999999999993</v>
      </c>
      <c r="U2748">
        <v>86.75</v>
      </c>
      <c r="V2748">
        <v>88.171000000000006</v>
      </c>
      <c r="W2748">
        <v>89.606999999999999</v>
      </c>
      <c r="X2748">
        <v>91.340999999999994</v>
      </c>
      <c r="Y2748">
        <v>93.021000000000001</v>
      </c>
      <c r="Z2748">
        <v>94.435000000000002</v>
      </c>
      <c r="AA2748">
        <v>95.963999999999999</v>
      </c>
      <c r="AB2748">
        <v>97.387</v>
      </c>
      <c r="AC2748">
        <v>98.679000000000002</v>
      </c>
      <c r="AD2748">
        <v>99.998999999999995</v>
      </c>
      <c r="AE2748">
        <v>101.357</v>
      </c>
      <c r="AF2748">
        <v>102.626</v>
      </c>
      <c r="AG2748">
        <v>104.072</v>
      </c>
      <c r="AH2748">
        <v>105.773</v>
      </c>
    </row>
    <row r="2750" spans="1:34" x14ac:dyDescent="0.25">
      <c r="A2750" t="s">
        <v>336</v>
      </c>
    </row>
    <row r="2752" spans="1:34" x14ac:dyDescent="0.25">
      <c r="A2752" t="s">
        <v>335</v>
      </c>
    </row>
    <row r="2753" spans="1:34" x14ac:dyDescent="0.25">
      <c r="A2753" t="s">
        <v>325</v>
      </c>
      <c r="C2753">
        <v>1</v>
      </c>
      <c r="D2753">
        <v>0.8</v>
      </c>
      <c r="E2753">
        <v>1.8</v>
      </c>
      <c r="F2753">
        <v>2.8</v>
      </c>
      <c r="G2753">
        <v>2.4</v>
      </c>
      <c r="H2753">
        <v>2</v>
      </c>
      <c r="I2753">
        <v>1.8</v>
      </c>
      <c r="J2753">
        <v>1.7</v>
      </c>
      <c r="K2753">
        <v>1.6</v>
      </c>
      <c r="L2753">
        <v>1.6</v>
      </c>
      <c r="M2753">
        <v>1.6</v>
      </c>
      <c r="N2753">
        <v>1.7</v>
      </c>
      <c r="O2753">
        <v>1.8</v>
      </c>
      <c r="P2753">
        <v>1.9</v>
      </c>
      <c r="Q2753">
        <v>1.9</v>
      </c>
      <c r="R2753">
        <v>2</v>
      </c>
      <c r="S2753">
        <v>2.1</v>
      </c>
      <c r="T2753">
        <v>2.1</v>
      </c>
      <c r="U2753">
        <v>2.2000000000000002</v>
      </c>
      <c r="V2753">
        <v>2.2999999999999998</v>
      </c>
      <c r="W2753">
        <v>2.2000000000000002</v>
      </c>
      <c r="X2753">
        <v>2.2999999999999998</v>
      </c>
      <c r="Y2753">
        <v>2.4</v>
      </c>
      <c r="Z2753">
        <v>2.4</v>
      </c>
      <c r="AA2753">
        <v>2.4</v>
      </c>
      <c r="AB2753">
        <v>2.4</v>
      </c>
      <c r="AC2753">
        <v>2.4</v>
      </c>
      <c r="AD2753">
        <v>2.7</v>
      </c>
      <c r="AE2753">
        <v>2.8</v>
      </c>
      <c r="AF2753">
        <v>2.8</v>
      </c>
      <c r="AG2753">
        <v>2.8</v>
      </c>
      <c r="AH2753">
        <v>2.9</v>
      </c>
    </row>
    <row r="2754" spans="1:34" x14ac:dyDescent="0.25">
      <c r="A2754" t="s">
        <v>334</v>
      </c>
      <c r="C2754">
        <v>10</v>
      </c>
      <c r="D2754">
        <v>10.199999999999999</v>
      </c>
      <c r="E2754">
        <v>9.9</v>
      </c>
      <c r="F2754">
        <v>9.3000000000000007</v>
      </c>
      <c r="G2754">
        <v>9.6</v>
      </c>
      <c r="H2754">
        <v>10.199999999999999</v>
      </c>
      <c r="I2754">
        <v>10.5</v>
      </c>
      <c r="J2754">
        <v>10.8</v>
      </c>
      <c r="K2754">
        <v>10.9</v>
      </c>
      <c r="L2754">
        <v>10.9</v>
      </c>
      <c r="M2754">
        <v>10.9</v>
      </c>
      <c r="N2754">
        <v>10.8</v>
      </c>
      <c r="O2754">
        <v>10.7</v>
      </c>
      <c r="P2754">
        <v>10.7</v>
      </c>
      <c r="Q2754">
        <v>10.7</v>
      </c>
      <c r="R2754">
        <v>10.7</v>
      </c>
      <c r="S2754">
        <v>10.8</v>
      </c>
      <c r="T2754">
        <v>10.9</v>
      </c>
      <c r="U2754">
        <v>11</v>
      </c>
      <c r="V2754">
        <v>11.1</v>
      </c>
      <c r="W2754">
        <v>11.3</v>
      </c>
      <c r="X2754">
        <v>11.4</v>
      </c>
      <c r="Y2754">
        <v>11.6</v>
      </c>
      <c r="Z2754">
        <v>11.7</v>
      </c>
      <c r="AA2754">
        <v>11.9</v>
      </c>
      <c r="AB2754">
        <v>12.1</v>
      </c>
      <c r="AC2754">
        <v>12.2</v>
      </c>
      <c r="AD2754">
        <v>12.1</v>
      </c>
      <c r="AE2754">
        <v>12.3</v>
      </c>
      <c r="AF2754">
        <v>12.4</v>
      </c>
      <c r="AG2754">
        <v>12.6</v>
      </c>
      <c r="AH2754">
        <v>12.7</v>
      </c>
    </row>
    <row r="2755" spans="1:34" x14ac:dyDescent="0.25">
      <c r="A2755" t="s">
        <v>333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25">
      <c r="A2756" t="s">
        <v>332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25">
      <c r="A2757" t="s">
        <v>331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</row>
    <row r="2758" spans="1:34" x14ac:dyDescent="0.25">
      <c r="A2758" t="s">
        <v>330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</row>
    <row r="2759" spans="1:34" x14ac:dyDescent="0.25">
      <c r="A2759" t="s">
        <v>288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</row>
    <row r="2760" spans="1:34" x14ac:dyDescent="0.25">
      <c r="A2760" t="s">
        <v>287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</row>
    <row r="2761" spans="1:34" x14ac:dyDescent="0.25">
      <c r="A2761" t="s">
        <v>286</v>
      </c>
      <c r="C2761">
        <v>11.1</v>
      </c>
      <c r="D2761">
        <v>11</v>
      </c>
      <c r="E2761">
        <v>11.7</v>
      </c>
      <c r="F2761">
        <v>12.1</v>
      </c>
      <c r="G2761">
        <v>12</v>
      </c>
      <c r="H2761">
        <v>12.1</v>
      </c>
      <c r="I2761">
        <v>12.3</v>
      </c>
      <c r="J2761">
        <v>12.4</v>
      </c>
      <c r="K2761">
        <v>12.5</v>
      </c>
      <c r="L2761">
        <v>12.5</v>
      </c>
      <c r="M2761">
        <v>12.5</v>
      </c>
      <c r="N2761">
        <v>12.5</v>
      </c>
      <c r="O2761">
        <v>12.5</v>
      </c>
      <c r="P2761">
        <v>12.6</v>
      </c>
      <c r="Q2761">
        <v>12.7</v>
      </c>
      <c r="R2761">
        <v>12.8</v>
      </c>
      <c r="S2761">
        <v>12.9</v>
      </c>
      <c r="T2761">
        <v>13</v>
      </c>
      <c r="U2761">
        <v>13.2</v>
      </c>
      <c r="V2761">
        <v>13.3</v>
      </c>
      <c r="W2761">
        <v>13.5</v>
      </c>
      <c r="X2761">
        <v>13.7</v>
      </c>
      <c r="Y2761">
        <v>13.9</v>
      </c>
      <c r="Z2761">
        <v>14.1</v>
      </c>
      <c r="AA2761">
        <v>14.3</v>
      </c>
      <c r="AB2761">
        <v>14.4</v>
      </c>
      <c r="AC2761">
        <v>14.6</v>
      </c>
      <c r="AD2761">
        <v>14.9</v>
      </c>
      <c r="AE2761">
        <v>15</v>
      </c>
      <c r="AF2761">
        <v>15.2</v>
      </c>
      <c r="AG2761">
        <v>15.4</v>
      </c>
      <c r="AH2761">
        <v>15.6</v>
      </c>
    </row>
    <row r="2764" spans="1:34" x14ac:dyDescent="0.25">
      <c r="A2764" t="s">
        <v>328</v>
      </c>
    </row>
    <row r="2765" spans="1:34" x14ac:dyDescent="0.25">
      <c r="A2765" t="s">
        <v>294</v>
      </c>
      <c r="C2765">
        <v>2.7</v>
      </c>
      <c r="D2765">
        <v>2.8</v>
      </c>
      <c r="E2765">
        <v>2.6</v>
      </c>
      <c r="F2765">
        <v>2.4</v>
      </c>
      <c r="G2765">
        <v>2.6</v>
      </c>
      <c r="H2765">
        <v>2.7</v>
      </c>
      <c r="I2765">
        <v>2.8</v>
      </c>
      <c r="J2765">
        <v>2.9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3.1</v>
      </c>
      <c r="V2765">
        <v>3.1</v>
      </c>
      <c r="W2765">
        <v>3.1</v>
      </c>
      <c r="X2765">
        <v>3.2</v>
      </c>
      <c r="Y2765">
        <v>3.2</v>
      </c>
      <c r="Z2765">
        <v>3.3</v>
      </c>
      <c r="AA2765">
        <v>3.3</v>
      </c>
      <c r="AB2765">
        <v>3.4</v>
      </c>
      <c r="AC2765">
        <v>3.4</v>
      </c>
      <c r="AD2765">
        <v>3.4</v>
      </c>
      <c r="AE2765">
        <v>3.4</v>
      </c>
      <c r="AF2765">
        <v>3.5</v>
      </c>
      <c r="AG2765">
        <v>3.5</v>
      </c>
      <c r="AH2765">
        <v>3.5</v>
      </c>
    </row>
    <row r="2766" spans="1:34" x14ac:dyDescent="0.25">
      <c r="A2766" t="s">
        <v>293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25">
      <c r="A2767" t="s">
        <v>326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</row>
    <row r="2768" spans="1:34" x14ac:dyDescent="0.25">
      <c r="A2768" t="s">
        <v>291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</row>
    <row r="2769" spans="1:34" x14ac:dyDescent="0.25">
      <c r="A2769" t="s">
        <v>290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</row>
    <row r="2770" spans="1:34" x14ac:dyDescent="0.25">
      <c r="A2770" t="s">
        <v>325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</row>
    <row r="2771" spans="1:34" x14ac:dyDescent="0.25">
      <c r="A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</row>
    <row r="2772" spans="1:34" x14ac:dyDescent="0.25">
      <c r="A2772" t="s">
        <v>324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</row>
    <row r="2773" spans="1:34" x14ac:dyDescent="0.25">
      <c r="A2773" t="s">
        <v>323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</row>
    <row r="2774" spans="1:34" x14ac:dyDescent="0.25">
      <c r="A2774" t="s">
        <v>322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</row>
    <row r="2775" spans="1:34" x14ac:dyDescent="0.25">
      <c r="A2775" t="s">
        <v>327</v>
      </c>
    </row>
    <row r="2776" spans="1:34" x14ac:dyDescent="0.25">
      <c r="A2776" t="s">
        <v>294</v>
      </c>
      <c r="C2776">
        <v>8.1999999999999993</v>
      </c>
      <c r="D2776">
        <v>8.5</v>
      </c>
      <c r="E2776">
        <v>7.9</v>
      </c>
      <c r="F2776">
        <v>7.2</v>
      </c>
      <c r="G2776">
        <v>7.7</v>
      </c>
      <c r="H2776">
        <v>8.1999999999999993</v>
      </c>
      <c r="I2776">
        <v>8.5</v>
      </c>
      <c r="J2776">
        <v>8.8000000000000007</v>
      </c>
      <c r="K2776">
        <v>8.9</v>
      </c>
      <c r="L2776">
        <v>9</v>
      </c>
      <c r="M2776">
        <v>8.9</v>
      </c>
      <c r="N2776">
        <v>8.9</v>
      </c>
      <c r="O2776">
        <v>8.9</v>
      </c>
      <c r="P2776">
        <v>8.9</v>
      </c>
      <c r="Q2776">
        <v>8.9</v>
      </c>
      <c r="R2776">
        <v>8.9</v>
      </c>
      <c r="S2776">
        <v>9</v>
      </c>
      <c r="T2776">
        <v>9.1</v>
      </c>
      <c r="U2776">
        <v>9.1999999999999993</v>
      </c>
      <c r="V2776">
        <v>9.1999999999999993</v>
      </c>
      <c r="W2776">
        <v>9.4</v>
      </c>
      <c r="X2776">
        <v>9.5</v>
      </c>
      <c r="Y2776">
        <v>9.6</v>
      </c>
      <c r="Z2776">
        <v>9.8000000000000007</v>
      </c>
      <c r="AA2776">
        <v>9.9</v>
      </c>
      <c r="AB2776">
        <v>10.1</v>
      </c>
      <c r="AC2776">
        <v>10.199999999999999</v>
      </c>
      <c r="AD2776">
        <v>10.1</v>
      </c>
      <c r="AE2776">
        <v>10.199999999999999</v>
      </c>
      <c r="AF2776">
        <v>10.4</v>
      </c>
      <c r="AG2776">
        <v>10.5</v>
      </c>
      <c r="AH2776">
        <v>10.6</v>
      </c>
    </row>
    <row r="2777" spans="1:34" x14ac:dyDescent="0.25">
      <c r="A2777" t="s">
        <v>293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</row>
    <row r="2778" spans="1:34" x14ac:dyDescent="0.25">
      <c r="A2778" t="s">
        <v>326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</row>
    <row r="2779" spans="1:34" x14ac:dyDescent="0.25">
      <c r="A2779" t="s">
        <v>291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</row>
    <row r="2780" spans="1:34" x14ac:dyDescent="0.25">
      <c r="A2780" t="s">
        <v>290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25">
      <c r="A2781" t="s">
        <v>325</v>
      </c>
      <c r="C2781">
        <v>1</v>
      </c>
      <c r="D2781">
        <v>0.7</v>
      </c>
      <c r="E2781">
        <v>1.8</v>
      </c>
      <c r="F2781">
        <v>2.8</v>
      </c>
      <c r="G2781">
        <v>2.2999999999999998</v>
      </c>
      <c r="H2781">
        <v>1.9</v>
      </c>
      <c r="I2781">
        <v>1.7</v>
      </c>
      <c r="J2781">
        <v>1.6</v>
      </c>
      <c r="K2781">
        <v>1.5</v>
      </c>
      <c r="L2781">
        <v>1.5</v>
      </c>
      <c r="M2781">
        <v>1.6</v>
      </c>
      <c r="N2781">
        <v>1.6</v>
      </c>
      <c r="O2781">
        <v>1.7</v>
      </c>
      <c r="P2781">
        <v>1.8</v>
      </c>
      <c r="Q2781">
        <v>1.9</v>
      </c>
      <c r="R2781">
        <v>2</v>
      </c>
      <c r="S2781">
        <v>2.1</v>
      </c>
      <c r="T2781">
        <v>2.1</v>
      </c>
      <c r="U2781">
        <v>2.1</v>
      </c>
      <c r="V2781">
        <v>2.2000000000000002</v>
      </c>
      <c r="W2781">
        <v>2.1</v>
      </c>
      <c r="X2781">
        <v>2.2000000000000002</v>
      </c>
      <c r="Y2781">
        <v>2.2999999999999998</v>
      </c>
      <c r="Z2781">
        <v>2.2999999999999998</v>
      </c>
      <c r="AA2781">
        <v>2.2999999999999998</v>
      </c>
      <c r="AB2781">
        <v>2.2999999999999998</v>
      </c>
      <c r="AC2781">
        <v>2.2999999999999998</v>
      </c>
      <c r="AD2781">
        <v>2.6</v>
      </c>
      <c r="AE2781">
        <v>2.6</v>
      </c>
      <c r="AF2781">
        <v>2.7</v>
      </c>
      <c r="AG2781">
        <v>2.7</v>
      </c>
      <c r="AH2781">
        <v>2.7</v>
      </c>
    </row>
    <row r="2782" spans="1:34" x14ac:dyDescent="0.25">
      <c r="A2782" t="s">
        <v>288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25">
      <c r="A2783" t="s">
        <v>324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</row>
    <row r="2784" spans="1:34" x14ac:dyDescent="0.25">
      <c r="A2784" t="s">
        <v>323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</row>
    <row r="2785" spans="1:34" x14ac:dyDescent="0.25">
      <c r="A2785" t="s">
        <v>322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</row>
    <row r="2787" spans="1:34" x14ac:dyDescent="0.25">
      <c r="A2787" t="s">
        <v>321</v>
      </c>
      <c r="C2787">
        <v>0.5</v>
      </c>
      <c r="D2787">
        <v>0.5</v>
      </c>
      <c r="E2787">
        <v>0.5</v>
      </c>
      <c r="F2787">
        <v>0.5</v>
      </c>
      <c r="G2787">
        <v>0.5</v>
      </c>
      <c r="H2787">
        <v>0.5</v>
      </c>
      <c r="I2787">
        <v>0.5</v>
      </c>
      <c r="J2787">
        <v>0.5</v>
      </c>
      <c r="K2787">
        <v>0.5</v>
      </c>
      <c r="L2787">
        <v>0.5</v>
      </c>
      <c r="M2787">
        <v>0.5</v>
      </c>
      <c r="N2787">
        <v>0.5</v>
      </c>
      <c r="O2787">
        <v>0.5</v>
      </c>
      <c r="P2787">
        <v>0.5</v>
      </c>
      <c r="Q2787">
        <v>0.5</v>
      </c>
      <c r="R2787">
        <v>0.5</v>
      </c>
      <c r="S2787">
        <v>0.6</v>
      </c>
      <c r="T2787">
        <v>0.6</v>
      </c>
      <c r="U2787">
        <v>0.6</v>
      </c>
      <c r="V2787">
        <v>0.6</v>
      </c>
      <c r="W2787">
        <v>0.6</v>
      </c>
      <c r="X2787">
        <v>0.6</v>
      </c>
      <c r="Y2787">
        <v>0.6</v>
      </c>
      <c r="Z2787">
        <v>0.6</v>
      </c>
      <c r="AA2787">
        <v>0.6</v>
      </c>
      <c r="AB2787">
        <v>0.6</v>
      </c>
      <c r="AC2787">
        <v>0.6</v>
      </c>
      <c r="AD2787">
        <v>0.6</v>
      </c>
      <c r="AE2787">
        <v>0.6</v>
      </c>
      <c r="AF2787">
        <v>0.7</v>
      </c>
      <c r="AG2787">
        <v>0.7</v>
      </c>
      <c r="AH2787">
        <v>0.7</v>
      </c>
    </row>
    <row r="2788" spans="1:34" x14ac:dyDescent="0.25">
      <c r="A2788" t="s">
        <v>320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</row>
    <row r="2789" spans="1:34" x14ac:dyDescent="0.25">
      <c r="A2789" t="s">
        <v>319</v>
      </c>
      <c r="C2789">
        <v>0.5</v>
      </c>
      <c r="D2789">
        <v>0.5</v>
      </c>
      <c r="E2789">
        <v>0.5</v>
      </c>
      <c r="F2789">
        <v>0.5</v>
      </c>
      <c r="G2789">
        <v>0.5</v>
      </c>
      <c r="H2789">
        <v>0.5</v>
      </c>
      <c r="I2789">
        <v>0.5</v>
      </c>
      <c r="J2789">
        <v>0.5</v>
      </c>
      <c r="K2789">
        <v>0.5</v>
      </c>
      <c r="L2789">
        <v>0.5</v>
      </c>
      <c r="M2789">
        <v>0.5</v>
      </c>
      <c r="N2789">
        <v>0.5</v>
      </c>
      <c r="O2789">
        <v>0.5</v>
      </c>
      <c r="P2789">
        <v>0.5</v>
      </c>
      <c r="Q2789">
        <v>0.5</v>
      </c>
      <c r="R2789">
        <v>0.5</v>
      </c>
      <c r="S2789">
        <v>0.5</v>
      </c>
      <c r="T2789">
        <v>0.6</v>
      </c>
      <c r="U2789">
        <v>0.6</v>
      </c>
      <c r="V2789">
        <v>0.6</v>
      </c>
      <c r="W2789">
        <v>0.6</v>
      </c>
      <c r="X2789">
        <v>0.6</v>
      </c>
      <c r="Y2789">
        <v>0.6</v>
      </c>
      <c r="Z2789">
        <v>0.6</v>
      </c>
      <c r="AA2789">
        <v>0.6</v>
      </c>
      <c r="AB2789">
        <v>0.6</v>
      </c>
      <c r="AC2789">
        <v>0.6</v>
      </c>
      <c r="AD2789">
        <v>0.6</v>
      </c>
      <c r="AE2789">
        <v>0.6</v>
      </c>
      <c r="AF2789">
        <v>0.6</v>
      </c>
      <c r="AG2789">
        <v>0.7</v>
      </c>
      <c r="AH2789">
        <v>0.7</v>
      </c>
    </row>
    <row r="2790" spans="1:34" x14ac:dyDescent="0.25">
      <c r="A2790" t="s">
        <v>318</v>
      </c>
      <c r="C2790">
        <v>0.5</v>
      </c>
      <c r="D2790">
        <v>0.5</v>
      </c>
      <c r="E2790">
        <v>0.5</v>
      </c>
      <c r="F2790">
        <v>0.5</v>
      </c>
      <c r="G2790">
        <v>0.5</v>
      </c>
      <c r="H2790">
        <v>0.5</v>
      </c>
      <c r="I2790">
        <v>0.5</v>
      </c>
      <c r="J2790">
        <v>0.5</v>
      </c>
      <c r="K2790">
        <v>0.5</v>
      </c>
      <c r="L2790">
        <v>0.5</v>
      </c>
      <c r="M2790">
        <v>0.5</v>
      </c>
      <c r="N2790">
        <v>0.5</v>
      </c>
      <c r="O2790">
        <v>0.5</v>
      </c>
      <c r="P2790">
        <v>0.5</v>
      </c>
      <c r="Q2790">
        <v>0.5</v>
      </c>
      <c r="R2790">
        <v>0.5</v>
      </c>
      <c r="S2790">
        <v>0.5</v>
      </c>
      <c r="T2790">
        <v>0.6</v>
      </c>
      <c r="U2790">
        <v>0.6</v>
      </c>
      <c r="V2790">
        <v>0.6</v>
      </c>
      <c r="W2790">
        <v>0.6</v>
      </c>
      <c r="X2790">
        <v>0.6</v>
      </c>
      <c r="Y2790">
        <v>0.6</v>
      </c>
      <c r="Z2790">
        <v>0.6</v>
      </c>
      <c r="AA2790">
        <v>0.6</v>
      </c>
      <c r="AB2790">
        <v>0.6</v>
      </c>
      <c r="AC2790">
        <v>0.6</v>
      </c>
      <c r="AD2790">
        <v>0.6</v>
      </c>
      <c r="AE2790">
        <v>0.6</v>
      </c>
      <c r="AF2790">
        <v>0.6</v>
      </c>
      <c r="AG2790">
        <v>0.7</v>
      </c>
      <c r="AH2790">
        <v>0.7</v>
      </c>
    </row>
    <row r="2791" spans="1:34" x14ac:dyDescent="0.25">
      <c r="A2791" t="s">
        <v>317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3" spans="1:34" x14ac:dyDescent="0.25">
      <c r="A2793" t="s">
        <v>316</v>
      </c>
    </row>
    <row r="2794" spans="1:34" x14ac:dyDescent="0.25">
      <c r="A2794" t="s">
        <v>315</v>
      </c>
    </row>
    <row r="2795" spans="1:34" x14ac:dyDescent="0.25">
      <c r="A2795" t="s">
        <v>314</v>
      </c>
      <c r="C2795">
        <v>3.8</v>
      </c>
      <c r="D2795">
        <v>5.9</v>
      </c>
      <c r="E2795">
        <v>5.9</v>
      </c>
      <c r="F2795">
        <v>5.9</v>
      </c>
      <c r="G2795">
        <v>5.9</v>
      </c>
      <c r="H2795">
        <v>5.9</v>
      </c>
      <c r="I2795">
        <v>5.9</v>
      </c>
      <c r="J2795">
        <v>5.9</v>
      </c>
      <c r="K2795">
        <v>5.9</v>
      </c>
      <c r="L2795">
        <v>5.9</v>
      </c>
      <c r="M2795">
        <v>5.9</v>
      </c>
      <c r="N2795">
        <v>5.9</v>
      </c>
      <c r="O2795">
        <v>5.9</v>
      </c>
      <c r="P2795">
        <v>5.9</v>
      </c>
      <c r="Q2795">
        <v>5.9</v>
      </c>
      <c r="R2795">
        <v>5.9</v>
      </c>
      <c r="S2795">
        <v>5.9</v>
      </c>
      <c r="T2795">
        <v>5.9</v>
      </c>
      <c r="U2795">
        <v>5.9</v>
      </c>
      <c r="V2795">
        <v>5.9</v>
      </c>
      <c r="W2795">
        <v>5.9</v>
      </c>
      <c r="X2795">
        <v>5.9</v>
      </c>
      <c r="Y2795">
        <v>5.9</v>
      </c>
      <c r="Z2795">
        <v>5.9</v>
      </c>
      <c r="AA2795">
        <v>5.9</v>
      </c>
      <c r="AB2795">
        <v>5.9</v>
      </c>
      <c r="AC2795">
        <v>5.9</v>
      </c>
      <c r="AD2795">
        <v>5.9</v>
      </c>
      <c r="AE2795">
        <v>5.9</v>
      </c>
      <c r="AF2795">
        <v>5.9</v>
      </c>
      <c r="AG2795">
        <v>5.9</v>
      </c>
      <c r="AH2795">
        <v>5.9</v>
      </c>
    </row>
    <row r="2796" spans="1:34" x14ac:dyDescent="0.25">
      <c r="A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</row>
    <row r="2797" spans="1:34" x14ac:dyDescent="0.25">
      <c r="A2797" t="s">
        <v>312</v>
      </c>
      <c r="C2797">
        <v>0</v>
      </c>
      <c r="D2797">
        <v>0.6</v>
      </c>
      <c r="E2797">
        <v>0.6</v>
      </c>
      <c r="F2797">
        <v>0.6</v>
      </c>
      <c r="G2797">
        <v>0.6</v>
      </c>
      <c r="H2797">
        <v>0.6</v>
      </c>
      <c r="I2797">
        <v>0.6</v>
      </c>
      <c r="J2797">
        <v>0.6</v>
      </c>
      <c r="K2797">
        <v>0.6</v>
      </c>
      <c r="L2797">
        <v>0.6</v>
      </c>
      <c r="M2797">
        <v>0.6</v>
      </c>
      <c r="N2797">
        <v>0.6</v>
      </c>
      <c r="O2797">
        <v>0.6</v>
      </c>
      <c r="P2797">
        <v>0.6</v>
      </c>
      <c r="Q2797">
        <v>0.6</v>
      </c>
      <c r="R2797">
        <v>0.6</v>
      </c>
      <c r="S2797">
        <v>0.6</v>
      </c>
      <c r="T2797">
        <v>0.6</v>
      </c>
      <c r="U2797">
        <v>0.6</v>
      </c>
      <c r="V2797">
        <v>0.6</v>
      </c>
      <c r="W2797">
        <v>0.6</v>
      </c>
      <c r="X2797">
        <v>0.6</v>
      </c>
      <c r="Y2797">
        <v>0.6</v>
      </c>
      <c r="Z2797">
        <v>0.6</v>
      </c>
      <c r="AA2797">
        <v>0.6</v>
      </c>
      <c r="AB2797">
        <v>0.6</v>
      </c>
      <c r="AC2797">
        <v>0.6</v>
      </c>
      <c r="AD2797">
        <v>0.6</v>
      </c>
      <c r="AE2797">
        <v>0.6</v>
      </c>
      <c r="AF2797">
        <v>0.6</v>
      </c>
      <c r="AG2797">
        <v>0.6</v>
      </c>
      <c r="AH2797">
        <v>0.6</v>
      </c>
    </row>
    <row r="2798" spans="1:34" x14ac:dyDescent="0.25">
      <c r="A2798" t="s">
        <v>311</v>
      </c>
      <c r="C2798">
        <v>18.399999999999999</v>
      </c>
      <c r="D2798">
        <v>18.399999999999999</v>
      </c>
      <c r="E2798">
        <v>18.399999999999999</v>
      </c>
      <c r="F2798">
        <v>18.399999999999999</v>
      </c>
      <c r="G2798">
        <v>18.399999999999999</v>
      </c>
      <c r="H2798">
        <v>18.399999999999999</v>
      </c>
      <c r="I2798">
        <v>18.399999999999999</v>
      </c>
      <c r="J2798">
        <v>18.399999999999999</v>
      </c>
      <c r="K2798">
        <v>18.399999999999999</v>
      </c>
      <c r="L2798">
        <v>18.399999999999999</v>
      </c>
      <c r="M2798">
        <v>18.399999999999999</v>
      </c>
      <c r="N2798">
        <v>18.399999999999999</v>
      </c>
      <c r="O2798">
        <v>18.399999999999999</v>
      </c>
      <c r="P2798">
        <v>18.399999999999999</v>
      </c>
      <c r="Q2798">
        <v>18.399999999999999</v>
      </c>
      <c r="R2798">
        <v>18.399999999999999</v>
      </c>
      <c r="S2798">
        <v>18.399999999999999</v>
      </c>
      <c r="T2798">
        <v>18.399999999999999</v>
      </c>
      <c r="U2798">
        <v>18.399999999999999</v>
      </c>
      <c r="V2798">
        <v>18.399999999999999</v>
      </c>
      <c r="W2798">
        <v>18.399999999999999</v>
      </c>
      <c r="X2798">
        <v>18.399999999999999</v>
      </c>
      <c r="Y2798">
        <v>18.399999999999999</v>
      </c>
      <c r="Z2798">
        <v>18.399999999999999</v>
      </c>
      <c r="AA2798">
        <v>18.399999999999999</v>
      </c>
      <c r="AB2798">
        <v>18.399999999999999</v>
      </c>
      <c r="AC2798">
        <v>18.399999999999999</v>
      </c>
      <c r="AD2798">
        <v>18.399999999999999</v>
      </c>
      <c r="AE2798">
        <v>18.399999999999999</v>
      </c>
      <c r="AF2798">
        <v>18.399999999999999</v>
      </c>
      <c r="AG2798">
        <v>18.399999999999999</v>
      </c>
      <c r="AH2798">
        <v>18.399999999999999</v>
      </c>
    </row>
    <row r="2799" spans="1:34" x14ac:dyDescent="0.25">
      <c r="A2799" t="s">
        <v>286</v>
      </c>
      <c r="C2799">
        <v>22.2</v>
      </c>
      <c r="D2799">
        <v>24.9</v>
      </c>
      <c r="E2799">
        <v>24.9</v>
      </c>
      <c r="F2799">
        <v>24.9</v>
      </c>
      <c r="G2799">
        <v>24.9</v>
      </c>
      <c r="H2799">
        <v>24.9</v>
      </c>
      <c r="I2799">
        <v>24.9</v>
      </c>
      <c r="J2799">
        <v>24.9</v>
      </c>
      <c r="K2799">
        <v>24.9</v>
      </c>
      <c r="L2799">
        <v>24.9</v>
      </c>
      <c r="M2799">
        <v>24.9</v>
      </c>
      <c r="N2799">
        <v>24.9</v>
      </c>
      <c r="O2799">
        <v>24.9</v>
      </c>
      <c r="P2799">
        <v>24.9</v>
      </c>
      <c r="Q2799">
        <v>24.9</v>
      </c>
      <c r="R2799">
        <v>24.9</v>
      </c>
      <c r="S2799">
        <v>24.9</v>
      </c>
      <c r="T2799">
        <v>24.9</v>
      </c>
      <c r="U2799">
        <v>24.9</v>
      </c>
      <c r="V2799">
        <v>24.9</v>
      </c>
      <c r="W2799">
        <v>24.9</v>
      </c>
      <c r="X2799">
        <v>24.9</v>
      </c>
      <c r="Y2799">
        <v>24.9</v>
      </c>
      <c r="Z2799">
        <v>24.9</v>
      </c>
      <c r="AA2799">
        <v>24.9</v>
      </c>
      <c r="AB2799">
        <v>24.9</v>
      </c>
      <c r="AC2799">
        <v>24.9</v>
      </c>
      <c r="AD2799">
        <v>24.9</v>
      </c>
      <c r="AE2799">
        <v>24.9</v>
      </c>
      <c r="AF2799">
        <v>24.9</v>
      </c>
      <c r="AG2799">
        <v>24.9</v>
      </c>
      <c r="AH2799">
        <v>24.9</v>
      </c>
    </row>
    <row r="2800" spans="1:34" x14ac:dyDescent="0.25">
      <c r="A2800" t="s">
        <v>310</v>
      </c>
    </row>
    <row r="2801" spans="1:34" x14ac:dyDescent="0.25">
      <c r="A2801" t="s">
        <v>309</v>
      </c>
      <c r="C2801">
        <v>12.1</v>
      </c>
      <c r="D2801">
        <v>12</v>
      </c>
      <c r="E2801">
        <v>10.5</v>
      </c>
      <c r="F2801">
        <v>10.5</v>
      </c>
      <c r="G2801">
        <v>10.5</v>
      </c>
      <c r="H2801">
        <v>10.5</v>
      </c>
      <c r="I2801">
        <v>10.5</v>
      </c>
      <c r="J2801">
        <v>10.5</v>
      </c>
      <c r="K2801">
        <v>10.5</v>
      </c>
      <c r="L2801">
        <v>10.5</v>
      </c>
      <c r="M2801">
        <v>10.5</v>
      </c>
      <c r="N2801">
        <v>10.5</v>
      </c>
      <c r="O2801">
        <v>10.5</v>
      </c>
      <c r="P2801">
        <v>10.5</v>
      </c>
      <c r="Q2801">
        <v>10.5</v>
      </c>
      <c r="R2801">
        <v>10.5</v>
      </c>
      <c r="S2801">
        <v>10.5</v>
      </c>
      <c r="T2801">
        <v>10.5</v>
      </c>
      <c r="U2801">
        <v>10.5</v>
      </c>
      <c r="V2801">
        <v>10.5</v>
      </c>
      <c r="W2801">
        <v>10.5</v>
      </c>
      <c r="X2801">
        <v>10.5</v>
      </c>
      <c r="Y2801">
        <v>10.5</v>
      </c>
      <c r="Z2801">
        <v>10.5</v>
      </c>
      <c r="AA2801">
        <v>10.5</v>
      </c>
      <c r="AB2801">
        <v>10.5</v>
      </c>
      <c r="AC2801">
        <v>10.5</v>
      </c>
      <c r="AD2801">
        <v>10.5</v>
      </c>
      <c r="AE2801">
        <v>10.5</v>
      </c>
      <c r="AF2801">
        <v>10.5</v>
      </c>
      <c r="AG2801">
        <v>10.5</v>
      </c>
      <c r="AH2801">
        <v>10.5</v>
      </c>
    </row>
    <row r="2802" spans="1:34" x14ac:dyDescent="0.25">
      <c r="A2802" t="s">
        <v>308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</row>
    <row r="2803" spans="1:34" x14ac:dyDescent="0.25">
      <c r="A2803" t="s">
        <v>307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25">
      <c r="A2804" t="s">
        <v>306</v>
      </c>
      <c r="C2804">
        <v>34.9</v>
      </c>
      <c r="D2804">
        <v>36.799999999999997</v>
      </c>
      <c r="E2804">
        <v>30.3</v>
      </c>
      <c r="F2804">
        <v>30.3</v>
      </c>
      <c r="G2804">
        <v>30.3</v>
      </c>
      <c r="H2804">
        <v>30.3</v>
      </c>
      <c r="I2804">
        <v>30.3</v>
      </c>
      <c r="J2804">
        <v>30.3</v>
      </c>
      <c r="K2804">
        <v>30.3</v>
      </c>
      <c r="L2804">
        <v>30.3</v>
      </c>
      <c r="M2804">
        <v>30.3</v>
      </c>
      <c r="N2804">
        <v>30.3</v>
      </c>
      <c r="O2804">
        <v>30.3</v>
      </c>
      <c r="P2804">
        <v>30.3</v>
      </c>
      <c r="Q2804">
        <v>30.3</v>
      </c>
      <c r="R2804">
        <v>30.3</v>
      </c>
      <c r="S2804">
        <v>30.3</v>
      </c>
      <c r="T2804">
        <v>30.3</v>
      </c>
      <c r="U2804">
        <v>30.3</v>
      </c>
      <c r="V2804">
        <v>30.3</v>
      </c>
      <c r="W2804">
        <v>30.3</v>
      </c>
      <c r="X2804">
        <v>30.3</v>
      </c>
      <c r="Y2804">
        <v>30.3</v>
      </c>
      <c r="Z2804">
        <v>30.3</v>
      </c>
      <c r="AA2804">
        <v>30.3</v>
      </c>
      <c r="AB2804">
        <v>30.3</v>
      </c>
      <c r="AC2804">
        <v>30.3</v>
      </c>
      <c r="AD2804">
        <v>30.3</v>
      </c>
      <c r="AE2804">
        <v>30.3</v>
      </c>
      <c r="AF2804">
        <v>30.3</v>
      </c>
      <c r="AG2804">
        <v>30.3</v>
      </c>
      <c r="AH2804">
        <v>30.3</v>
      </c>
    </row>
    <row r="2805" spans="1:34" x14ac:dyDescent="0.25">
      <c r="A2805" t="s">
        <v>286</v>
      </c>
      <c r="C2805">
        <v>47</v>
      </c>
      <c r="D2805">
        <v>48.8</v>
      </c>
      <c r="E2805">
        <v>40.799999999999997</v>
      </c>
      <c r="F2805">
        <v>40.799999999999997</v>
      </c>
      <c r="G2805">
        <v>40.799999999999997</v>
      </c>
      <c r="H2805">
        <v>40.799999999999997</v>
      </c>
      <c r="I2805">
        <v>40.799999999999997</v>
      </c>
      <c r="J2805">
        <v>40.799999999999997</v>
      </c>
      <c r="K2805">
        <v>40.799999999999997</v>
      </c>
      <c r="L2805">
        <v>40.799999999999997</v>
      </c>
      <c r="M2805">
        <v>40.799999999999997</v>
      </c>
      <c r="N2805">
        <v>40.799999999999997</v>
      </c>
      <c r="O2805">
        <v>40.799999999999997</v>
      </c>
      <c r="P2805">
        <v>40.799999999999997</v>
      </c>
      <c r="Q2805">
        <v>40.799999999999997</v>
      </c>
      <c r="R2805">
        <v>40.799999999999997</v>
      </c>
      <c r="S2805">
        <v>40.799999999999997</v>
      </c>
      <c r="T2805">
        <v>40.799999999999997</v>
      </c>
      <c r="U2805">
        <v>40.799999999999997</v>
      </c>
      <c r="V2805">
        <v>40.799999999999997</v>
      </c>
      <c r="W2805">
        <v>40.799999999999997</v>
      </c>
      <c r="X2805">
        <v>40.799999999999997</v>
      </c>
      <c r="Y2805">
        <v>40.799999999999997</v>
      </c>
      <c r="Z2805">
        <v>40.799999999999997</v>
      </c>
      <c r="AA2805">
        <v>40.799999999999997</v>
      </c>
      <c r="AB2805">
        <v>40.799999999999997</v>
      </c>
      <c r="AC2805">
        <v>40.799999999999997</v>
      </c>
      <c r="AD2805">
        <v>40.799999999999997</v>
      </c>
      <c r="AE2805">
        <v>40.799999999999997</v>
      </c>
      <c r="AF2805">
        <v>40.799999999999997</v>
      </c>
      <c r="AG2805">
        <v>40.799999999999997</v>
      </c>
      <c r="AH2805">
        <v>40.799999999999997</v>
      </c>
    </row>
    <row r="2807" spans="1:34" x14ac:dyDescent="0.25">
      <c r="A2807" t="s">
        <v>305</v>
      </c>
      <c r="C2807">
        <v>47.6</v>
      </c>
      <c r="D2807">
        <v>49.1</v>
      </c>
      <c r="E2807">
        <v>39.799999999999997</v>
      </c>
      <c r="F2807">
        <v>40</v>
      </c>
      <c r="G2807">
        <v>41.1</v>
      </c>
      <c r="H2807">
        <v>41.1</v>
      </c>
      <c r="I2807">
        <v>41</v>
      </c>
      <c r="J2807">
        <v>41</v>
      </c>
      <c r="K2807">
        <v>40.9</v>
      </c>
      <c r="L2807">
        <v>40.9</v>
      </c>
      <c r="M2807">
        <v>40.799999999999997</v>
      </c>
      <c r="N2807">
        <v>40.799999999999997</v>
      </c>
      <c r="O2807">
        <v>40.799999999999997</v>
      </c>
      <c r="P2807">
        <v>40.700000000000003</v>
      </c>
      <c r="Q2807">
        <v>40.700000000000003</v>
      </c>
      <c r="R2807">
        <v>40.700000000000003</v>
      </c>
      <c r="S2807">
        <v>40.700000000000003</v>
      </c>
      <c r="T2807">
        <v>40.700000000000003</v>
      </c>
      <c r="U2807">
        <v>40.700000000000003</v>
      </c>
      <c r="V2807">
        <v>40.700000000000003</v>
      </c>
      <c r="W2807">
        <v>40.700000000000003</v>
      </c>
      <c r="X2807">
        <v>40.700000000000003</v>
      </c>
      <c r="Y2807">
        <v>40.700000000000003</v>
      </c>
      <c r="Z2807">
        <v>40.700000000000003</v>
      </c>
      <c r="AA2807">
        <v>40.700000000000003</v>
      </c>
      <c r="AB2807">
        <v>40.700000000000003</v>
      </c>
      <c r="AC2807">
        <v>40.700000000000003</v>
      </c>
      <c r="AD2807">
        <v>40.700000000000003</v>
      </c>
      <c r="AE2807">
        <v>40.700000000000003</v>
      </c>
      <c r="AF2807">
        <v>40.700000000000003</v>
      </c>
      <c r="AG2807">
        <v>40.700000000000003</v>
      </c>
      <c r="AH2807">
        <v>40.700000000000003</v>
      </c>
    </row>
    <row r="2808" spans="1:34" x14ac:dyDescent="0.25">
      <c r="A2808" t="s">
        <v>304</v>
      </c>
      <c r="C2808">
        <v>1.8</v>
      </c>
      <c r="D2808">
        <v>2.8</v>
      </c>
      <c r="E2808">
        <v>2.7</v>
      </c>
      <c r="F2808">
        <v>2.7</v>
      </c>
      <c r="G2808">
        <v>2.7</v>
      </c>
      <c r="H2808">
        <v>2.7</v>
      </c>
      <c r="I2808">
        <v>2.7</v>
      </c>
      <c r="J2808">
        <v>2.7</v>
      </c>
      <c r="K2808">
        <v>2.7</v>
      </c>
      <c r="L2808">
        <v>2.7</v>
      </c>
      <c r="M2808">
        <v>2.7</v>
      </c>
      <c r="N2808">
        <v>2.7</v>
      </c>
      <c r="O2808">
        <v>2.7</v>
      </c>
      <c r="P2808">
        <v>2.7</v>
      </c>
      <c r="Q2808">
        <v>2.7</v>
      </c>
      <c r="R2808">
        <v>2.7</v>
      </c>
      <c r="S2808">
        <v>2.7</v>
      </c>
      <c r="T2808">
        <v>2.7</v>
      </c>
      <c r="U2808">
        <v>2.7</v>
      </c>
      <c r="V2808">
        <v>2.7</v>
      </c>
      <c r="W2808">
        <v>2.7</v>
      </c>
      <c r="X2808">
        <v>2.7</v>
      </c>
      <c r="Y2808">
        <v>2.7</v>
      </c>
      <c r="Z2808">
        <v>2.7</v>
      </c>
      <c r="AA2808">
        <v>2.7</v>
      </c>
      <c r="AB2808">
        <v>2.7</v>
      </c>
      <c r="AC2808">
        <v>2.7</v>
      </c>
      <c r="AD2808">
        <v>2.7</v>
      </c>
      <c r="AE2808">
        <v>2.7</v>
      </c>
      <c r="AF2808">
        <v>2.7</v>
      </c>
      <c r="AG2808">
        <v>2.7</v>
      </c>
      <c r="AH2808">
        <v>2.7</v>
      </c>
    </row>
    <row r="2810" spans="1:34" x14ac:dyDescent="0.25">
      <c r="A2810" t="s">
        <v>303</v>
      </c>
    </row>
    <row r="2811" spans="1:34" x14ac:dyDescent="0.25">
      <c r="A2811" t="s">
        <v>302</v>
      </c>
      <c r="C2811">
        <v>0.1</v>
      </c>
      <c r="D2811">
        <v>0.1</v>
      </c>
      <c r="E2811">
        <v>0.1</v>
      </c>
      <c r="F2811">
        <v>0.1</v>
      </c>
      <c r="G2811">
        <v>0.1</v>
      </c>
      <c r="H2811">
        <v>0.1</v>
      </c>
      <c r="I2811">
        <v>0.1</v>
      </c>
      <c r="J2811">
        <v>0.1</v>
      </c>
      <c r="K2811">
        <v>0.1</v>
      </c>
      <c r="L2811">
        <v>0.1</v>
      </c>
      <c r="M2811">
        <v>0.1</v>
      </c>
      <c r="N2811">
        <v>0.1</v>
      </c>
      <c r="O2811">
        <v>0.1</v>
      </c>
      <c r="P2811">
        <v>0.1</v>
      </c>
      <c r="Q2811">
        <v>0.1</v>
      </c>
      <c r="R2811">
        <v>0.1</v>
      </c>
      <c r="S2811">
        <v>0.1</v>
      </c>
      <c r="T2811">
        <v>0.1</v>
      </c>
      <c r="U2811">
        <v>0.1</v>
      </c>
      <c r="V2811">
        <v>0.1</v>
      </c>
      <c r="W2811">
        <v>0.1</v>
      </c>
      <c r="X2811">
        <v>0.1</v>
      </c>
      <c r="Y2811">
        <v>0.1</v>
      </c>
      <c r="Z2811">
        <v>0.1</v>
      </c>
      <c r="AA2811">
        <v>0.1</v>
      </c>
      <c r="AB2811">
        <v>0.1</v>
      </c>
      <c r="AC2811">
        <v>0.1</v>
      </c>
      <c r="AD2811">
        <v>0.1</v>
      </c>
      <c r="AE2811">
        <v>0.1</v>
      </c>
      <c r="AF2811">
        <v>0.1</v>
      </c>
      <c r="AG2811">
        <v>0.1</v>
      </c>
      <c r="AH2811">
        <v>0.1</v>
      </c>
    </row>
    <row r="2812" spans="1:34" x14ac:dyDescent="0.25">
      <c r="A2812" t="s">
        <v>301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</row>
    <row r="2813" spans="1:34" x14ac:dyDescent="0.25">
      <c r="A2813" t="s">
        <v>300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</row>
    <row r="2814" spans="1:34" x14ac:dyDescent="0.25">
      <c r="A2814" t="s">
        <v>299</v>
      </c>
      <c r="C2814">
        <v>0.4</v>
      </c>
      <c r="D2814">
        <v>0.4</v>
      </c>
      <c r="E2814">
        <v>0.3</v>
      </c>
      <c r="F2814">
        <v>0.3</v>
      </c>
      <c r="G2814">
        <v>0.3</v>
      </c>
      <c r="H2814">
        <v>0.3</v>
      </c>
      <c r="I2814">
        <v>0.3</v>
      </c>
      <c r="J2814">
        <v>0.3</v>
      </c>
      <c r="K2814">
        <v>0.3</v>
      </c>
      <c r="L2814">
        <v>0.3</v>
      </c>
      <c r="M2814">
        <v>0.3</v>
      </c>
      <c r="N2814">
        <v>0.3</v>
      </c>
      <c r="O2814">
        <v>0.3</v>
      </c>
      <c r="P2814">
        <v>0.3</v>
      </c>
      <c r="Q2814">
        <v>0.3</v>
      </c>
      <c r="R2814">
        <v>0.3</v>
      </c>
      <c r="S2814">
        <v>0.3</v>
      </c>
      <c r="T2814">
        <v>0.3</v>
      </c>
      <c r="U2814">
        <v>0.3</v>
      </c>
      <c r="V2814">
        <v>0.3</v>
      </c>
      <c r="W2814">
        <v>0.3</v>
      </c>
      <c r="X2814">
        <v>0.3</v>
      </c>
      <c r="Y2814">
        <v>0.3</v>
      </c>
      <c r="Z2814">
        <v>0.3</v>
      </c>
      <c r="AA2814">
        <v>0.3</v>
      </c>
      <c r="AB2814">
        <v>0.3</v>
      </c>
      <c r="AC2814">
        <v>0.3</v>
      </c>
      <c r="AD2814">
        <v>0.3</v>
      </c>
      <c r="AE2814">
        <v>0.3</v>
      </c>
      <c r="AF2814">
        <v>0.3</v>
      </c>
      <c r="AG2814">
        <v>0.3</v>
      </c>
      <c r="AH2814">
        <v>0.3</v>
      </c>
    </row>
    <row r="2815" spans="1:34" x14ac:dyDescent="0.25">
      <c r="A2815" t="s">
        <v>286</v>
      </c>
      <c r="C2815">
        <v>0.5</v>
      </c>
      <c r="D2815">
        <v>0.5</v>
      </c>
      <c r="E2815">
        <v>0.5</v>
      </c>
      <c r="F2815">
        <v>0.5</v>
      </c>
      <c r="G2815">
        <v>0.5</v>
      </c>
      <c r="H2815">
        <v>0.5</v>
      </c>
      <c r="I2815">
        <v>0.5</v>
      </c>
      <c r="J2815">
        <v>0.5</v>
      </c>
      <c r="K2815">
        <v>0.5</v>
      </c>
      <c r="L2815">
        <v>0.5</v>
      </c>
      <c r="M2815">
        <v>0.5</v>
      </c>
      <c r="N2815">
        <v>0.5</v>
      </c>
      <c r="O2815">
        <v>0.5</v>
      </c>
      <c r="P2815">
        <v>0.5</v>
      </c>
      <c r="Q2815">
        <v>0.5</v>
      </c>
      <c r="R2815">
        <v>0.5</v>
      </c>
      <c r="S2815">
        <v>0.5</v>
      </c>
      <c r="T2815">
        <v>0.5</v>
      </c>
      <c r="U2815">
        <v>0.5</v>
      </c>
      <c r="V2815">
        <v>0.5</v>
      </c>
      <c r="W2815">
        <v>0.5</v>
      </c>
      <c r="X2815">
        <v>0.5</v>
      </c>
      <c r="Y2815">
        <v>0.5</v>
      </c>
      <c r="Z2815">
        <v>0.5</v>
      </c>
      <c r="AA2815">
        <v>0.5</v>
      </c>
      <c r="AB2815">
        <v>0.5</v>
      </c>
      <c r="AC2815">
        <v>0.5</v>
      </c>
      <c r="AD2815">
        <v>0.5</v>
      </c>
      <c r="AE2815">
        <v>0.5</v>
      </c>
      <c r="AF2815">
        <v>0.5</v>
      </c>
      <c r="AG2815">
        <v>0.5</v>
      </c>
      <c r="AH2815">
        <v>0.5</v>
      </c>
    </row>
    <row r="2817" spans="1:34" s="59" customFormat="1" x14ac:dyDescent="0.25">
      <c r="A2817" s="59" t="s">
        <v>381</v>
      </c>
    </row>
    <row r="2818" spans="1:34" x14ac:dyDescent="0.25">
      <c r="A2818" t="s">
        <v>297</v>
      </c>
    </row>
    <row r="2819" spans="1:34" x14ac:dyDescent="0.25">
      <c r="C2819">
        <v>2019</v>
      </c>
      <c r="D2819">
        <v>2020</v>
      </c>
      <c r="E2819">
        <v>2021</v>
      </c>
      <c r="F2819">
        <v>2022</v>
      </c>
      <c r="G2819">
        <v>2023</v>
      </c>
      <c r="H2819">
        <v>2024</v>
      </c>
      <c r="I2819">
        <v>2025</v>
      </c>
      <c r="J2819">
        <v>2026</v>
      </c>
      <c r="K2819">
        <v>2027</v>
      </c>
      <c r="L2819">
        <v>2028</v>
      </c>
      <c r="M2819">
        <v>2029</v>
      </c>
      <c r="N2819">
        <v>2030</v>
      </c>
      <c r="O2819">
        <v>2031</v>
      </c>
      <c r="P2819">
        <v>2032</v>
      </c>
      <c r="Q2819">
        <v>2033</v>
      </c>
      <c r="R2819">
        <v>2034</v>
      </c>
      <c r="S2819">
        <v>2035</v>
      </c>
      <c r="T2819">
        <v>2036</v>
      </c>
      <c r="U2819">
        <v>2037</v>
      </c>
      <c r="V2819">
        <v>2038</v>
      </c>
      <c r="W2819">
        <v>2039</v>
      </c>
      <c r="X2819">
        <v>2040</v>
      </c>
      <c r="Y2819">
        <v>2041</v>
      </c>
      <c r="Z2819">
        <v>2042</v>
      </c>
      <c r="AA2819">
        <v>2043</v>
      </c>
      <c r="AB2819">
        <v>2044</v>
      </c>
      <c r="AC2819">
        <v>2045</v>
      </c>
      <c r="AD2819">
        <v>2046</v>
      </c>
      <c r="AE2819">
        <v>2047</v>
      </c>
      <c r="AF2819">
        <v>2048</v>
      </c>
      <c r="AG2819">
        <v>2049</v>
      </c>
      <c r="AH2819">
        <v>2050</v>
      </c>
    </row>
    <row r="2821" spans="1:34" x14ac:dyDescent="0.25">
      <c r="A2821" t="s">
        <v>376</v>
      </c>
    </row>
    <row r="2822" spans="1:34" x14ac:dyDescent="0.25">
      <c r="A2822" t="s">
        <v>375</v>
      </c>
      <c r="C2822">
        <v>1069.865</v>
      </c>
      <c r="D2822">
        <v>939.34500000000003</v>
      </c>
      <c r="E2822">
        <v>1097.173</v>
      </c>
      <c r="F2822">
        <v>1128.212</v>
      </c>
      <c r="G2822">
        <v>1163.308</v>
      </c>
      <c r="H2822">
        <v>1177.9010000000001</v>
      </c>
      <c r="I2822">
        <v>1174.4570000000001</v>
      </c>
      <c r="J2822">
        <v>1180.5709999999999</v>
      </c>
      <c r="K2822">
        <v>1202.499</v>
      </c>
      <c r="L2822">
        <v>1218.9280000000001</v>
      </c>
      <c r="M2822">
        <v>1226.857</v>
      </c>
      <c r="N2822">
        <v>1237.5540000000001</v>
      </c>
      <c r="O2822">
        <v>1256.518</v>
      </c>
      <c r="P2822">
        <v>1288.404</v>
      </c>
      <c r="Q2822">
        <v>1316.1980000000001</v>
      </c>
      <c r="R2822">
        <v>1337.4110000000001</v>
      </c>
      <c r="S2822">
        <v>1360.6089999999999</v>
      </c>
      <c r="T2822">
        <v>1382.86</v>
      </c>
      <c r="U2822">
        <v>1398.0409999999999</v>
      </c>
      <c r="V2822">
        <v>1415.6759999999999</v>
      </c>
      <c r="W2822">
        <v>1429.884</v>
      </c>
      <c r="X2822">
        <v>1450.14</v>
      </c>
      <c r="Y2822">
        <v>1475.5820000000001</v>
      </c>
      <c r="Z2822">
        <v>1500.8209999999999</v>
      </c>
      <c r="AA2822">
        <v>1522.636</v>
      </c>
      <c r="AB2822">
        <v>1540.646</v>
      </c>
      <c r="AC2822">
        <v>1558.8309999999999</v>
      </c>
      <c r="AD2822">
        <v>1582.473</v>
      </c>
      <c r="AE2822">
        <v>1608.056</v>
      </c>
      <c r="AF2822">
        <v>1631.1320000000001</v>
      </c>
      <c r="AG2822">
        <v>1653.2059999999999</v>
      </c>
      <c r="AH2822">
        <v>1681.0550000000001</v>
      </c>
    </row>
    <row r="2823" spans="1:34" x14ac:dyDescent="0.25">
      <c r="A2823" t="s">
        <v>374</v>
      </c>
      <c r="C2823">
        <v>1733.9580000000001</v>
      </c>
      <c r="D2823">
        <v>1601.9770000000001</v>
      </c>
      <c r="E2823">
        <v>1580.1369999999999</v>
      </c>
      <c r="F2823">
        <v>1691.63</v>
      </c>
      <c r="G2823">
        <v>1747.69</v>
      </c>
      <c r="H2823">
        <v>1668.5</v>
      </c>
      <c r="I2823">
        <v>1567.739</v>
      </c>
      <c r="J2823">
        <v>1502.5260000000001</v>
      </c>
      <c r="K2823">
        <v>1506.933</v>
      </c>
      <c r="L2823">
        <v>1505.9570000000001</v>
      </c>
      <c r="M2823">
        <v>1485.864</v>
      </c>
      <c r="N2823">
        <v>1454.1849999999999</v>
      </c>
      <c r="O2823">
        <v>1425.0160000000001</v>
      </c>
      <c r="P2823">
        <v>1403.9839999999999</v>
      </c>
      <c r="Q2823">
        <v>1394.3979999999999</v>
      </c>
      <c r="R2823">
        <v>1397.124</v>
      </c>
      <c r="S2823">
        <v>1399.0619999999999</v>
      </c>
      <c r="T2823">
        <v>1402.6679999999999</v>
      </c>
      <c r="U2823">
        <v>1399.57</v>
      </c>
      <c r="V2823">
        <v>1400.7339999999999</v>
      </c>
      <c r="W2823">
        <v>1401.941</v>
      </c>
      <c r="X2823">
        <v>1396.9739999999999</v>
      </c>
      <c r="Y2823">
        <v>1386.4839999999999</v>
      </c>
      <c r="Z2823">
        <v>1376.248</v>
      </c>
      <c r="AA2823">
        <v>1358.819</v>
      </c>
      <c r="AB2823">
        <v>1338.12</v>
      </c>
      <c r="AC2823">
        <v>1325.5709999999999</v>
      </c>
      <c r="AD2823">
        <v>1314.616</v>
      </c>
      <c r="AE2823">
        <v>1301.606</v>
      </c>
      <c r="AF2823">
        <v>1287.347</v>
      </c>
      <c r="AG2823">
        <v>1269.605</v>
      </c>
      <c r="AH2823">
        <v>1245.489</v>
      </c>
    </row>
    <row r="2825" spans="1:34" x14ac:dyDescent="0.25">
      <c r="A2825" t="s">
        <v>373</v>
      </c>
    </row>
    <row r="2826" spans="1:34" x14ac:dyDescent="0.25">
      <c r="A2826" t="s">
        <v>325</v>
      </c>
      <c r="C2826">
        <v>159.447</v>
      </c>
      <c r="D2826">
        <v>147.357</v>
      </c>
      <c r="E2826">
        <v>159.47800000000001</v>
      </c>
      <c r="F2826">
        <v>165.26499999999999</v>
      </c>
      <c r="G2826">
        <v>174.54599999999999</v>
      </c>
      <c r="H2826">
        <v>175.43799999999999</v>
      </c>
      <c r="I2826">
        <v>173.59200000000001</v>
      </c>
      <c r="J2826">
        <v>173.12700000000001</v>
      </c>
      <c r="K2826">
        <v>176.024</v>
      </c>
      <c r="L2826">
        <v>177.94800000000001</v>
      </c>
      <c r="M2826">
        <v>178.12299999999999</v>
      </c>
      <c r="N2826">
        <v>177.99799999999999</v>
      </c>
      <c r="O2826">
        <v>178.81200000000001</v>
      </c>
      <c r="P2826">
        <v>181.244</v>
      </c>
      <c r="Q2826">
        <v>182.93</v>
      </c>
      <c r="R2826">
        <v>184.76</v>
      </c>
      <c r="S2826">
        <v>187.07</v>
      </c>
      <c r="T2826">
        <v>188.86799999999999</v>
      </c>
      <c r="U2826">
        <v>189.678</v>
      </c>
      <c r="V2826">
        <v>190.73400000000001</v>
      </c>
      <c r="W2826">
        <v>191.291</v>
      </c>
      <c r="X2826">
        <v>192.613</v>
      </c>
      <c r="Y2826">
        <v>194.30799999999999</v>
      </c>
      <c r="Z2826">
        <v>196.14699999999999</v>
      </c>
      <c r="AA2826">
        <v>197.459</v>
      </c>
      <c r="AB2826">
        <v>198.22399999999999</v>
      </c>
      <c r="AC2826">
        <v>199.40799999999999</v>
      </c>
      <c r="AD2826">
        <v>201.73599999999999</v>
      </c>
      <c r="AE2826">
        <v>203.733</v>
      </c>
      <c r="AF2826">
        <v>205.31200000000001</v>
      </c>
      <c r="AG2826">
        <v>206.76599999999999</v>
      </c>
      <c r="AH2826">
        <v>208.81399999999999</v>
      </c>
    </row>
    <row r="2827" spans="1:34" x14ac:dyDescent="0.25">
      <c r="A2827" t="s">
        <v>370</v>
      </c>
      <c r="C2827">
        <v>129.70699999999999</v>
      </c>
      <c r="D2827">
        <v>119.489</v>
      </c>
      <c r="E2827">
        <v>120.004</v>
      </c>
      <c r="F2827">
        <v>119.658</v>
      </c>
      <c r="G2827">
        <v>124.18899999999999</v>
      </c>
      <c r="H2827">
        <v>128.72300000000001</v>
      </c>
      <c r="I2827">
        <v>129.036</v>
      </c>
      <c r="J2827">
        <v>130.41399999999999</v>
      </c>
      <c r="K2827">
        <v>133.59899999999999</v>
      </c>
      <c r="L2827">
        <v>135.19900000000001</v>
      </c>
      <c r="M2827">
        <v>134.94</v>
      </c>
      <c r="N2827">
        <v>134.34700000000001</v>
      </c>
      <c r="O2827">
        <v>134.23099999999999</v>
      </c>
      <c r="P2827">
        <v>135.28700000000001</v>
      </c>
      <c r="Q2827">
        <v>136.09899999999999</v>
      </c>
      <c r="R2827">
        <v>137.03</v>
      </c>
      <c r="S2827">
        <v>138.27699999999999</v>
      </c>
      <c r="T2827">
        <v>140.08600000000001</v>
      </c>
      <c r="U2827">
        <v>141.04499999999999</v>
      </c>
      <c r="V2827">
        <v>141.78700000000001</v>
      </c>
      <c r="W2827">
        <v>143.31100000000001</v>
      </c>
      <c r="X2827">
        <v>144.23400000000001</v>
      </c>
      <c r="Y2827">
        <v>145.68799999999999</v>
      </c>
      <c r="Z2827">
        <v>147.57</v>
      </c>
      <c r="AA2827">
        <v>149.29</v>
      </c>
      <c r="AB2827">
        <v>150.63800000000001</v>
      </c>
      <c r="AC2827">
        <v>151.827</v>
      </c>
      <c r="AD2827">
        <v>152.60400000000001</v>
      </c>
      <c r="AE2827">
        <v>154.62200000000001</v>
      </c>
      <c r="AF2827">
        <v>156.411</v>
      </c>
      <c r="AG2827">
        <v>158.1</v>
      </c>
      <c r="AH2827">
        <v>159.89400000000001</v>
      </c>
    </row>
    <row r="2828" spans="1:34" x14ac:dyDescent="0.25">
      <c r="A2828" t="s">
        <v>334</v>
      </c>
      <c r="C2828">
        <v>27.992000000000001</v>
      </c>
      <c r="D2828">
        <v>23.265000000000001</v>
      </c>
      <c r="E2828">
        <v>26.361999999999998</v>
      </c>
      <c r="F2828">
        <v>26.802</v>
      </c>
      <c r="G2828">
        <v>26.946000000000002</v>
      </c>
      <c r="H2828">
        <v>28.643000000000001</v>
      </c>
      <c r="I2828">
        <v>28.919</v>
      </c>
      <c r="J2828">
        <v>29.393000000000001</v>
      </c>
      <c r="K2828">
        <v>30.033000000000001</v>
      </c>
      <c r="L2828">
        <v>30.425999999999998</v>
      </c>
      <c r="M2828">
        <v>30.533999999999999</v>
      </c>
      <c r="N2828">
        <v>30.698</v>
      </c>
      <c r="O2828">
        <v>31.013999999999999</v>
      </c>
      <c r="P2828">
        <v>31.599</v>
      </c>
      <c r="Q2828">
        <v>32.139000000000003</v>
      </c>
      <c r="R2828">
        <v>32.548000000000002</v>
      </c>
      <c r="S2828">
        <v>33.005000000000003</v>
      </c>
      <c r="T2828">
        <v>33.597999999999999</v>
      </c>
      <c r="U2828">
        <v>34.018999999999998</v>
      </c>
      <c r="V2828">
        <v>34.418999999999997</v>
      </c>
      <c r="W2828">
        <v>34.941000000000003</v>
      </c>
      <c r="X2828">
        <v>35.405999999999999</v>
      </c>
      <c r="Y2828">
        <v>36.034999999999997</v>
      </c>
      <c r="Z2828">
        <v>36.709000000000003</v>
      </c>
      <c r="AA2828">
        <v>37.357999999999997</v>
      </c>
      <c r="AB2828">
        <v>37.924999999999997</v>
      </c>
      <c r="AC2828">
        <v>38.427</v>
      </c>
      <c r="AD2828">
        <v>38.72</v>
      </c>
      <c r="AE2828">
        <v>39.430999999999997</v>
      </c>
      <c r="AF2828">
        <v>40.097999999999999</v>
      </c>
      <c r="AG2828">
        <v>40.76</v>
      </c>
      <c r="AH2828">
        <v>41.476999999999997</v>
      </c>
    </row>
    <row r="2829" spans="1:34" x14ac:dyDescent="0.25">
      <c r="A2829" t="s">
        <v>372</v>
      </c>
      <c r="C2829">
        <v>157.69900000000001</v>
      </c>
      <c r="D2829">
        <v>142.755</v>
      </c>
      <c r="E2829">
        <v>146.36600000000001</v>
      </c>
      <c r="F2829">
        <v>146.46</v>
      </c>
      <c r="G2829">
        <v>151.13399999999999</v>
      </c>
      <c r="H2829">
        <v>157.36600000000001</v>
      </c>
      <c r="I2829">
        <v>157.95500000000001</v>
      </c>
      <c r="J2829">
        <v>159.80699999999999</v>
      </c>
      <c r="K2829">
        <v>163.63200000000001</v>
      </c>
      <c r="L2829">
        <v>165.625</v>
      </c>
      <c r="M2829">
        <v>165.47499999999999</v>
      </c>
      <c r="N2829">
        <v>165.04499999999999</v>
      </c>
      <c r="O2829">
        <v>165.245</v>
      </c>
      <c r="P2829">
        <v>166.88499999999999</v>
      </c>
      <c r="Q2829">
        <v>168.238</v>
      </c>
      <c r="R2829">
        <v>169.578</v>
      </c>
      <c r="S2829">
        <v>171.28299999999999</v>
      </c>
      <c r="T2829">
        <v>173.684</v>
      </c>
      <c r="U2829">
        <v>175.06399999999999</v>
      </c>
      <c r="V2829">
        <v>176.20599999999999</v>
      </c>
      <c r="W2829">
        <v>178.25200000000001</v>
      </c>
      <c r="X2829">
        <v>179.64</v>
      </c>
      <c r="Y2829">
        <v>181.72200000000001</v>
      </c>
      <c r="Z2829">
        <v>184.279</v>
      </c>
      <c r="AA2829">
        <v>186.648</v>
      </c>
      <c r="AB2829">
        <v>188.56299999999999</v>
      </c>
      <c r="AC2829">
        <v>190.25399999999999</v>
      </c>
      <c r="AD2829">
        <v>191.32400000000001</v>
      </c>
      <c r="AE2829">
        <v>194.053</v>
      </c>
      <c r="AF2829">
        <v>196.50899999999999</v>
      </c>
      <c r="AG2829">
        <v>198.86</v>
      </c>
      <c r="AH2829">
        <v>201.37200000000001</v>
      </c>
    </row>
    <row r="2830" spans="1:34" x14ac:dyDescent="0.25">
      <c r="A2830" t="s">
        <v>333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</row>
    <row r="2831" spans="1:34" x14ac:dyDescent="0.25">
      <c r="A2831" t="s">
        <v>332</v>
      </c>
      <c r="C2831">
        <v>2.1280000000000001</v>
      </c>
      <c r="D2831">
        <v>2.077</v>
      </c>
      <c r="E2831">
        <v>3.9849999999999999</v>
      </c>
      <c r="F2831">
        <v>3.7490000000000001</v>
      </c>
      <c r="G2831">
        <v>5.742</v>
      </c>
      <c r="H2831">
        <v>2.8610000000000002</v>
      </c>
      <c r="I2831">
        <v>2.0230000000000001</v>
      </c>
      <c r="J2831">
        <v>1.3</v>
      </c>
      <c r="K2831">
        <v>0.94099999999999995</v>
      </c>
      <c r="L2831">
        <v>0.74199999999999999</v>
      </c>
      <c r="M2831">
        <v>0.71699999999999997</v>
      </c>
      <c r="N2831">
        <v>0.71399999999999997</v>
      </c>
      <c r="O2831">
        <v>0.73099999999999998</v>
      </c>
      <c r="P2831">
        <v>0.76300000000000001</v>
      </c>
      <c r="Q2831">
        <v>0.81</v>
      </c>
      <c r="R2831">
        <v>0.84699999999999998</v>
      </c>
      <c r="S2831">
        <v>0.88200000000000001</v>
      </c>
      <c r="T2831">
        <v>0.89400000000000002</v>
      </c>
      <c r="U2831">
        <v>0.90900000000000003</v>
      </c>
      <c r="V2831">
        <v>0.95399999999999996</v>
      </c>
      <c r="W2831">
        <v>0.93799999999999994</v>
      </c>
      <c r="X2831">
        <v>0.98699999999999999</v>
      </c>
      <c r="Y2831">
        <v>1.0209999999999999</v>
      </c>
      <c r="Z2831">
        <v>1.036</v>
      </c>
      <c r="AA2831">
        <v>1.022</v>
      </c>
      <c r="AB2831">
        <v>1.02</v>
      </c>
      <c r="AC2831">
        <v>1.022</v>
      </c>
      <c r="AD2831">
        <v>1.0149999999999999</v>
      </c>
      <c r="AE2831">
        <v>1.0149999999999999</v>
      </c>
      <c r="AF2831">
        <v>1.008</v>
      </c>
      <c r="AG2831">
        <v>0.98899999999999999</v>
      </c>
      <c r="AH2831">
        <v>0.99099999999999999</v>
      </c>
    </row>
    <row r="2832" spans="1:34" x14ac:dyDescent="0.25">
      <c r="A2832" t="s">
        <v>331</v>
      </c>
      <c r="C2832">
        <v>3.0219999999999998</v>
      </c>
      <c r="D2832">
        <v>2.762</v>
      </c>
      <c r="E2832">
        <v>3.117</v>
      </c>
      <c r="F2832">
        <v>3.052</v>
      </c>
      <c r="G2832">
        <v>3.2130000000000001</v>
      </c>
      <c r="H2832">
        <v>3.2050000000000001</v>
      </c>
      <c r="I2832">
        <v>3.1749999999999998</v>
      </c>
      <c r="J2832">
        <v>3.1619999999999999</v>
      </c>
      <c r="K2832">
        <v>3.2130000000000001</v>
      </c>
      <c r="L2832">
        <v>3.2490000000000001</v>
      </c>
      <c r="M2832">
        <v>3.2240000000000002</v>
      </c>
      <c r="N2832">
        <v>3.202</v>
      </c>
      <c r="O2832">
        <v>3.1970000000000001</v>
      </c>
      <c r="P2832">
        <v>3.2309999999999999</v>
      </c>
      <c r="Q2832">
        <v>3.2629999999999999</v>
      </c>
      <c r="R2832">
        <v>3.2930000000000001</v>
      </c>
      <c r="S2832">
        <v>3.3260000000000001</v>
      </c>
      <c r="T2832">
        <v>3.3610000000000002</v>
      </c>
      <c r="U2832">
        <v>3.3769999999999998</v>
      </c>
      <c r="V2832">
        <v>3.403</v>
      </c>
      <c r="W2832">
        <v>3.4220000000000002</v>
      </c>
      <c r="X2832">
        <v>3.444</v>
      </c>
      <c r="Y2832">
        <v>3.472</v>
      </c>
      <c r="Z2832">
        <v>3.5070000000000001</v>
      </c>
      <c r="AA2832">
        <v>3.528</v>
      </c>
      <c r="AB2832">
        <v>3.5449999999999999</v>
      </c>
      <c r="AC2832">
        <v>3.5619999999999998</v>
      </c>
      <c r="AD2832">
        <v>3.5859999999999999</v>
      </c>
      <c r="AE2832">
        <v>3.617</v>
      </c>
      <c r="AF2832">
        <v>3.6419999999999999</v>
      </c>
      <c r="AG2832">
        <v>3.6619999999999999</v>
      </c>
      <c r="AH2832">
        <v>3.6930000000000001</v>
      </c>
    </row>
    <row r="2833" spans="1:34" x14ac:dyDescent="0.25">
      <c r="A2833" t="s">
        <v>330</v>
      </c>
      <c r="C2833">
        <v>0.99399999999999999</v>
      </c>
      <c r="D2833">
        <v>0.82199999999999995</v>
      </c>
      <c r="E2833">
        <v>0.83099999999999996</v>
      </c>
      <c r="F2833">
        <v>0.46600000000000003</v>
      </c>
      <c r="G2833">
        <v>0.52</v>
      </c>
      <c r="H2833">
        <v>1.917</v>
      </c>
      <c r="I2833">
        <v>1.956</v>
      </c>
      <c r="J2833">
        <v>1.974</v>
      </c>
      <c r="K2833">
        <v>2.032</v>
      </c>
      <c r="L2833">
        <v>2.052</v>
      </c>
      <c r="M2833">
        <v>2.036</v>
      </c>
      <c r="N2833">
        <v>1.9990000000000001</v>
      </c>
      <c r="O2833">
        <v>1.9650000000000001</v>
      </c>
      <c r="P2833">
        <v>1.9379999999999999</v>
      </c>
      <c r="Q2833">
        <v>1.9139999999999999</v>
      </c>
      <c r="R2833">
        <v>1.903</v>
      </c>
      <c r="S2833">
        <v>1.9039999999999999</v>
      </c>
      <c r="T2833">
        <v>1.909</v>
      </c>
      <c r="U2833">
        <v>1.9039999999999999</v>
      </c>
      <c r="V2833">
        <v>1.8919999999999999</v>
      </c>
      <c r="W2833">
        <v>1.8979999999999999</v>
      </c>
      <c r="X2833">
        <v>1.885</v>
      </c>
      <c r="Y2833">
        <v>1.875</v>
      </c>
      <c r="Z2833">
        <v>1.8740000000000001</v>
      </c>
      <c r="AA2833">
        <v>1.87</v>
      </c>
      <c r="AB2833">
        <v>1.8640000000000001</v>
      </c>
      <c r="AC2833">
        <v>1.8580000000000001</v>
      </c>
      <c r="AD2833">
        <v>1.859</v>
      </c>
      <c r="AE2833">
        <v>1.857</v>
      </c>
      <c r="AF2833">
        <v>1.85</v>
      </c>
      <c r="AG2833">
        <v>1.8460000000000001</v>
      </c>
      <c r="AH2833">
        <v>1.8420000000000001</v>
      </c>
    </row>
    <row r="2834" spans="1:34" x14ac:dyDescent="0.25">
      <c r="A2834" t="s">
        <v>369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</row>
    <row r="2835" spans="1:34" x14ac:dyDescent="0.25">
      <c r="A2835" t="s">
        <v>329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</row>
    <row r="2836" spans="1:34" x14ac:dyDescent="0.25">
      <c r="A2836" t="s">
        <v>286</v>
      </c>
      <c r="C2836">
        <v>323.29000000000002</v>
      </c>
      <c r="D2836">
        <v>295.77300000000002</v>
      </c>
      <c r="E2836">
        <v>313.77600000000001</v>
      </c>
      <c r="F2836">
        <v>318.99200000000002</v>
      </c>
      <c r="G2836">
        <v>335.15499999999997</v>
      </c>
      <c r="H2836">
        <v>340.78699999999998</v>
      </c>
      <c r="I2836">
        <v>338.702</v>
      </c>
      <c r="J2836">
        <v>339.37</v>
      </c>
      <c r="K2836">
        <v>345.84199999999998</v>
      </c>
      <c r="L2836">
        <v>349.61599999999999</v>
      </c>
      <c r="M2836">
        <v>349.57499999999999</v>
      </c>
      <c r="N2836">
        <v>348.959</v>
      </c>
      <c r="O2836">
        <v>349.95</v>
      </c>
      <c r="P2836">
        <v>354.06099999999998</v>
      </c>
      <c r="Q2836">
        <v>357.15600000000001</v>
      </c>
      <c r="R2836">
        <v>360.38200000000001</v>
      </c>
      <c r="S2836">
        <v>364.464</v>
      </c>
      <c r="T2836">
        <v>368.71699999999998</v>
      </c>
      <c r="U2836">
        <v>370.93200000000002</v>
      </c>
      <c r="V2836">
        <v>373.18799999999999</v>
      </c>
      <c r="W2836">
        <v>375.8</v>
      </c>
      <c r="X2836">
        <v>378.57100000000003</v>
      </c>
      <c r="Y2836">
        <v>382.399</v>
      </c>
      <c r="Z2836">
        <v>386.84199999999998</v>
      </c>
      <c r="AA2836">
        <v>390.52699999999999</v>
      </c>
      <c r="AB2836">
        <v>393.21600000000001</v>
      </c>
      <c r="AC2836">
        <v>396.10399999999998</v>
      </c>
      <c r="AD2836">
        <v>399.51900000000001</v>
      </c>
      <c r="AE2836">
        <v>404.274</v>
      </c>
      <c r="AF2836">
        <v>408.322</v>
      </c>
      <c r="AG2836">
        <v>412.12299999999999</v>
      </c>
      <c r="AH2836">
        <v>416.71100000000001</v>
      </c>
    </row>
    <row r="2838" spans="1:34" x14ac:dyDescent="0.25">
      <c r="A2838" t="s">
        <v>371</v>
      </c>
    </row>
    <row r="2839" spans="1:34" x14ac:dyDescent="0.25">
      <c r="A2839" t="s">
        <v>325</v>
      </c>
      <c r="C2839">
        <v>0.14899999999999999</v>
      </c>
      <c r="D2839">
        <v>0.157</v>
      </c>
      <c r="E2839">
        <v>0.14499999999999999</v>
      </c>
      <c r="F2839">
        <v>0.14599999999999999</v>
      </c>
      <c r="G2839">
        <v>0.15</v>
      </c>
      <c r="H2839">
        <v>0.14899999999999999</v>
      </c>
      <c r="I2839">
        <v>0.14799999999999999</v>
      </c>
      <c r="J2839">
        <v>0.14699999999999999</v>
      </c>
      <c r="K2839">
        <v>0.14599999999999999</v>
      </c>
      <c r="L2839">
        <v>0.14599999999999999</v>
      </c>
      <c r="M2839">
        <v>0.14499999999999999</v>
      </c>
      <c r="N2839">
        <v>0.14399999999999999</v>
      </c>
      <c r="O2839">
        <v>0.14199999999999999</v>
      </c>
      <c r="P2839">
        <v>0.14099999999999999</v>
      </c>
      <c r="Q2839">
        <v>0.13900000000000001</v>
      </c>
      <c r="R2839">
        <v>0.13800000000000001</v>
      </c>
      <c r="S2839">
        <v>0.13700000000000001</v>
      </c>
      <c r="T2839">
        <v>0.13700000000000001</v>
      </c>
      <c r="U2839">
        <v>0.13600000000000001</v>
      </c>
      <c r="V2839">
        <v>0.13500000000000001</v>
      </c>
      <c r="W2839">
        <v>0.13400000000000001</v>
      </c>
      <c r="X2839">
        <v>0.13300000000000001</v>
      </c>
      <c r="Y2839">
        <v>0.13200000000000001</v>
      </c>
      <c r="Z2839">
        <v>0.13100000000000001</v>
      </c>
      <c r="AA2839">
        <v>0.13</v>
      </c>
      <c r="AB2839">
        <v>0.129</v>
      </c>
      <c r="AC2839">
        <v>0.128</v>
      </c>
      <c r="AD2839">
        <v>0.127</v>
      </c>
      <c r="AE2839">
        <v>0.127</v>
      </c>
      <c r="AF2839">
        <v>0.126</v>
      </c>
      <c r="AG2839">
        <v>0.125</v>
      </c>
      <c r="AH2839">
        <v>0.124</v>
      </c>
    </row>
    <row r="2840" spans="1:34" x14ac:dyDescent="0.25">
      <c r="A2840" t="s">
        <v>370</v>
      </c>
      <c r="C2840">
        <v>0.121</v>
      </c>
      <c r="D2840">
        <v>0.127</v>
      </c>
      <c r="E2840">
        <v>0.109</v>
      </c>
      <c r="F2840">
        <v>0.106</v>
      </c>
      <c r="G2840">
        <v>0.107</v>
      </c>
      <c r="H2840">
        <v>0.109</v>
      </c>
      <c r="I2840">
        <v>0.11</v>
      </c>
      <c r="J2840">
        <v>0.11</v>
      </c>
      <c r="K2840">
        <v>0.111</v>
      </c>
      <c r="L2840">
        <v>0.111</v>
      </c>
      <c r="M2840">
        <v>0.11</v>
      </c>
      <c r="N2840">
        <v>0.109</v>
      </c>
      <c r="O2840">
        <v>0.107</v>
      </c>
      <c r="P2840">
        <v>0.105</v>
      </c>
      <c r="Q2840">
        <v>0.10299999999999999</v>
      </c>
      <c r="R2840">
        <v>0.10199999999999999</v>
      </c>
      <c r="S2840">
        <v>0.10199999999999999</v>
      </c>
      <c r="T2840">
        <v>0.10100000000000001</v>
      </c>
      <c r="U2840">
        <v>0.10100000000000001</v>
      </c>
      <c r="V2840">
        <v>0.1</v>
      </c>
      <c r="W2840">
        <v>0.1</v>
      </c>
      <c r="X2840">
        <v>9.9000000000000005E-2</v>
      </c>
      <c r="Y2840">
        <v>9.9000000000000005E-2</v>
      </c>
      <c r="Z2840">
        <v>9.8000000000000004E-2</v>
      </c>
      <c r="AA2840">
        <v>9.8000000000000004E-2</v>
      </c>
      <c r="AB2840">
        <v>9.8000000000000004E-2</v>
      </c>
      <c r="AC2840">
        <v>9.7000000000000003E-2</v>
      </c>
      <c r="AD2840">
        <v>9.6000000000000002E-2</v>
      </c>
      <c r="AE2840">
        <v>9.6000000000000002E-2</v>
      </c>
      <c r="AF2840">
        <v>9.6000000000000002E-2</v>
      </c>
      <c r="AG2840">
        <v>9.6000000000000002E-2</v>
      </c>
      <c r="AH2840">
        <v>9.5000000000000001E-2</v>
      </c>
    </row>
    <row r="2841" spans="1:34" x14ac:dyDescent="0.25">
      <c r="A2841" t="s">
        <v>334</v>
      </c>
      <c r="C2841">
        <v>2.5999999999999999E-2</v>
      </c>
      <c r="D2841">
        <v>2.5000000000000001E-2</v>
      </c>
      <c r="E2841">
        <v>2.4E-2</v>
      </c>
      <c r="F2841">
        <v>2.4E-2</v>
      </c>
      <c r="G2841">
        <v>2.3E-2</v>
      </c>
      <c r="H2841">
        <v>2.4E-2</v>
      </c>
      <c r="I2841">
        <v>2.5000000000000001E-2</v>
      </c>
      <c r="J2841">
        <v>2.5000000000000001E-2</v>
      </c>
      <c r="K2841">
        <v>2.5000000000000001E-2</v>
      </c>
      <c r="L2841">
        <v>2.5000000000000001E-2</v>
      </c>
      <c r="M2841">
        <v>2.5000000000000001E-2</v>
      </c>
      <c r="N2841">
        <v>2.5000000000000001E-2</v>
      </c>
      <c r="O2841">
        <v>2.5000000000000001E-2</v>
      </c>
      <c r="P2841">
        <v>2.5000000000000001E-2</v>
      </c>
      <c r="Q2841">
        <v>2.4E-2</v>
      </c>
      <c r="R2841">
        <v>2.4E-2</v>
      </c>
      <c r="S2841">
        <v>2.4E-2</v>
      </c>
      <c r="T2841">
        <v>2.4E-2</v>
      </c>
      <c r="U2841">
        <v>2.4E-2</v>
      </c>
      <c r="V2841">
        <v>2.4E-2</v>
      </c>
      <c r="W2841">
        <v>2.4E-2</v>
      </c>
      <c r="X2841">
        <v>2.4E-2</v>
      </c>
      <c r="Y2841">
        <v>2.4E-2</v>
      </c>
      <c r="Z2841">
        <v>2.4E-2</v>
      </c>
      <c r="AA2841">
        <v>2.5000000000000001E-2</v>
      </c>
      <c r="AB2841">
        <v>2.5000000000000001E-2</v>
      </c>
      <c r="AC2841">
        <v>2.5000000000000001E-2</v>
      </c>
      <c r="AD2841">
        <v>2.4E-2</v>
      </c>
      <c r="AE2841">
        <v>2.5000000000000001E-2</v>
      </c>
      <c r="AF2841">
        <v>2.5000000000000001E-2</v>
      </c>
      <c r="AG2841">
        <v>2.5000000000000001E-2</v>
      </c>
      <c r="AH2841">
        <v>2.5000000000000001E-2</v>
      </c>
    </row>
    <row r="2842" spans="1:34" x14ac:dyDescent="0.25">
      <c r="A2842" t="s">
        <v>333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</row>
    <row r="2843" spans="1:34" x14ac:dyDescent="0.25">
      <c r="A2843" t="s">
        <v>332</v>
      </c>
      <c r="C2843">
        <v>2E-3</v>
      </c>
      <c r="D2843">
        <v>2E-3</v>
      </c>
      <c r="E2843">
        <v>4.0000000000000001E-3</v>
      </c>
      <c r="F2843">
        <v>3.0000000000000001E-3</v>
      </c>
      <c r="G2843">
        <v>5.0000000000000001E-3</v>
      </c>
      <c r="H2843">
        <v>2E-3</v>
      </c>
      <c r="I2843">
        <v>2E-3</v>
      </c>
      <c r="J2843">
        <v>1E-3</v>
      </c>
      <c r="K2843">
        <v>1E-3</v>
      </c>
      <c r="L2843">
        <v>1E-3</v>
      </c>
      <c r="M2843">
        <v>1E-3</v>
      </c>
      <c r="N2843">
        <v>1E-3</v>
      </c>
      <c r="O2843">
        <v>1E-3</v>
      </c>
      <c r="P2843">
        <v>1E-3</v>
      </c>
      <c r="Q2843">
        <v>1E-3</v>
      </c>
      <c r="R2843">
        <v>1E-3</v>
      </c>
      <c r="S2843">
        <v>1E-3</v>
      </c>
      <c r="T2843">
        <v>1E-3</v>
      </c>
      <c r="U2843">
        <v>1E-3</v>
      </c>
      <c r="V2843">
        <v>1E-3</v>
      </c>
      <c r="W2843">
        <v>1E-3</v>
      </c>
      <c r="X2843">
        <v>1E-3</v>
      </c>
      <c r="Y2843">
        <v>1E-3</v>
      </c>
      <c r="Z2843">
        <v>1E-3</v>
      </c>
      <c r="AA2843">
        <v>1E-3</v>
      </c>
      <c r="AB2843">
        <v>1E-3</v>
      </c>
      <c r="AC2843">
        <v>1E-3</v>
      </c>
      <c r="AD2843">
        <v>1E-3</v>
      </c>
      <c r="AE2843">
        <v>1E-3</v>
      </c>
      <c r="AF2843">
        <v>1E-3</v>
      </c>
      <c r="AG2843">
        <v>1E-3</v>
      </c>
      <c r="AH2843">
        <v>1E-3</v>
      </c>
    </row>
    <row r="2844" spans="1:34" x14ac:dyDescent="0.25">
      <c r="A2844" t="s">
        <v>331</v>
      </c>
      <c r="C2844">
        <v>3.0000000000000001E-3</v>
      </c>
      <c r="D2844">
        <v>3.0000000000000001E-3</v>
      </c>
      <c r="E2844">
        <v>3.0000000000000001E-3</v>
      </c>
      <c r="F2844">
        <v>3.0000000000000001E-3</v>
      </c>
      <c r="G2844">
        <v>3.0000000000000001E-3</v>
      </c>
      <c r="H2844">
        <v>3.0000000000000001E-3</v>
      </c>
      <c r="I2844">
        <v>3.0000000000000001E-3</v>
      </c>
      <c r="J2844">
        <v>3.0000000000000001E-3</v>
      </c>
      <c r="K2844">
        <v>3.0000000000000001E-3</v>
      </c>
      <c r="L2844">
        <v>3.0000000000000001E-3</v>
      </c>
      <c r="M2844">
        <v>3.0000000000000001E-3</v>
      </c>
      <c r="N2844">
        <v>3.0000000000000001E-3</v>
      </c>
      <c r="O2844">
        <v>3.0000000000000001E-3</v>
      </c>
      <c r="P2844">
        <v>3.0000000000000001E-3</v>
      </c>
      <c r="Q2844">
        <v>2E-3</v>
      </c>
      <c r="R2844">
        <v>2E-3</v>
      </c>
      <c r="S2844">
        <v>2E-3</v>
      </c>
      <c r="T2844">
        <v>2E-3</v>
      </c>
      <c r="U2844">
        <v>2E-3</v>
      </c>
      <c r="V2844">
        <v>2E-3</v>
      </c>
      <c r="W2844">
        <v>2E-3</v>
      </c>
      <c r="X2844">
        <v>2E-3</v>
      </c>
      <c r="Y2844">
        <v>2E-3</v>
      </c>
      <c r="Z2844">
        <v>2E-3</v>
      </c>
      <c r="AA2844">
        <v>2E-3</v>
      </c>
      <c r="AB2844">
        <v>2E-3</v>
      </c>
      <c r="AC2844">
        <v>2E-3</v>
      </c>
      <c r="AD2844">
        <v>2E-3</v>
      </c>
      <c r="AE2844">
        <v>2E-3</v>
      </c>
      <c r="AF2844">
        <v>2E-3</v>
      </c>
      <c r="AG2844">
        <v>2E-3</v>
      </c>
      <c r="AH2844">
        <v>2E-3</v>
      </c>
    </row>
    <row r="2845" spans="1:34" x14ac:dyDescent="0.25">
      <c r="A2845" t="s">
        <v>330</v>
      </c>
      <c r="C2845">
        <v>1E-3</v>
      </c>
      <c r="D2845">
        <v>1E-3</v>
      </c>
      <c r="E2845">
        <v>1E-3</v>
      </c>
      <c r="F2845">
        <v>0</v>
      </c>
      <c r="G2845">
        <v>0</v>
      </c>
      <c r="H2845">
        <v>2E-3</v>
      </c>
      <c r="I2845">
        <v>2E-3</v>
      </c>
      <c r="J2845">
        <v>2E-3</v>
      </c>
      <c r="K2845">
        <v>2E-3</v>
      </c>
      <c r="L2845">
        <v>2E-3</v>
      </c>
      <c r="M2845">
        <v>2E-3</v>
      </c>
      <c r="N2845">
        <v>2E-3</v>
      </c>
      <c r="O2845">
        <v>2E-3</v>
      </c>
      <c r="P2845">
        <v>2E-3</v>
      </c>
      <c r="Q2845">
        <v>1E-3</v>
      </c>
      <c r="R2845">
        <v>1E-3</v>
      </c>
      <c r="S2845">
        <v>1E-3</v>
      </c>
      <c r="T2845">
        <v>1E-3</v>
      </c>
      <c r="U2845">
        <v>1E-3</v>
      </c>
      <c r="V2845">
        <v>1E-3</v>
      </c>
      <c r="W2845">
        <v>1E-3</v>
      </c>
      <c r="X2845">
        <v>1E-3</v>
      </c>
      <c r="Y2845">
        <v>1E-3</v>
      </c>
      <c r="Z2845">
        <v>1E-3</v>
      </c>
      <c r="AA2845">
        <v>1E-3</v>
      </c>
      <c r="AB2845">
        <v>1E-3</v>
      </c>
      <c r="AC2845">
        <v>1E-3</v>
      </c>
      <c r="AD2845">
        <v>1E-3</v>
      </c>
      <c r="AE2845">
        <v>1E-3</v>
      </c>
      <c r="AF2845">
        <v>1E-3</v>
      </c>
      <c r="AG2845">
        <v>1E-3</v>
      </c>
      <c r="AH2845">
        <v>1E-3</v>
      </c>
    </row>
    <row r="2846" spans="1:34" x14ac:dyDescent="0.25">
      <c r="A2846" t="s">
        <v>369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25">
      <c r="A2847" t="s">
        <v>329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</row>
    <row r="2849" spans="1:34" x14ac:dyDescent="0.25">
      <c r="A2849" t="s">
        <v>368</v>
      </c>
    </row>
    <row r="2851" spans="1:34" x14ac:dyDescent="0.25">
      <c r="A2851" t="s">
        <v>367</v>
      </c>
    </row>
    <row r="2852" spans="1:34" x14ac:dyDescent="0.25">
      <c r="A2852" t="s">
        <v>366</v>
      </c>
      <c r="C2852">
        <v>22.696000000000002</v>
      </c>
      <c r="D2852">
        <v>20.873000000000001</v>
      </c>
      <c r="E2852">
        <v>20.785</v>
      </c>
      <c r="F2852">
        <v>21.27</v>
      </c>
      <c r="G2852">
        <v>22.84</v>
      </c>
      <c r="H2852">
        <v>23.018999999999998</v>
      </c>
      <c r="I2852">
        <v>22.65</v>
      </c>
      <c r="J2852">
        <v>22.503</v>
      </c>
      <c r="K2852">
        <v>23.007999999999999</v>
      </c>
      <c r="L2852">
        <v>23.318999999999999</v>
      </c>
      <c r="M2852">
        <v>23.286000000000001</v>
      </c>
      <c r="N2852">
        <v>23.061</v>
      </c>
      <c r="O2852">
        <v>22.899000000000001</v>
      </c>
      <c r="P2852">
        <v>22.908000000000001</v>
      </c>
      <c r="Q2852">
        <v>22.797000000000001</v>
      </c>
      <c r="R2852">
        <v>22.911999999999999</v>
      </c>
      <c r="S2852">
        <v>23.123000000000001</v>
      </c>
      <c r="T2852">
        <v>23.242000000000001</v>
      </c>
      <c r="U2852">
        <v>23.225999999999999</v>
      </c>
      <c r="V2852">
        <v>23.209</v>
      </c>
      <c r="W2852">
        <v>23.186</v>
      </c>
      <c r="X2852">
        <v>23.18</v>
      </c>
      <c r="Y2852">
        <v>23.173999999999999</v>
      </c>
      <c r="Z2852">
        <v>23.247</v>
      </c>
      <c r="AA2852">
        <v>23.253</v>
      </c>
      <c r="AB2852">
        <v>23.184000000000001</v>
      </c>
      <c r="AC2852">
        <v>23.225999999999999</v>
      </c>
      <c r="AD2852">
        <v>23.367000000000001</v>
      </c>
      <c r="AE2852">
        <v>23.498000000000001</v>
      </c>
      <c r="AF2852">
        <v>23.562999999999999</v>
      </c>
      <c r="AG2852">
        <v>23.617000000000001</v>
      </c>
      <c r="AH2852">
        <v>23.695</v>
      </c>
    </row>
    <row r="2853" spans="1:34" x14ac:dyDescent="0.25">
      <c r="A2853" t="s">
        <v>365</v>
      </c>
      <c r="C2853">
        <v>35.176000000000002</v>
      </c>
      <c r="D2853">
        <v>32.350999999999999</v>
      </c>
      <c r="E2853">
        <v>32.213999999999999</v>
      </c>
      <c r="F2853">
        <v>32.966999999999999</v>
      </c>
      <c r="G2853">
        <v>35.399000000000001</v>
      </c>
      <c r="H2853">
        <v>35.676000000000002</v>
      </c>
      <c r="I2853">
        <v>35.104999999999997</v>
      </c>
      <c r="J2853">
        <v>34.877000000000002</v>
      </c>
      <c r="K2853">
        <v>35.658999999999999</v>
      </c>
      <c r="L2853">
        <v>36.142000000000003</v>
      </c>
      <c r="M2853">
        <v>36.090000000000003</v>
      </c>
      <c r="N2853">
        <v>35.741999999999997</v>
      </c>
      <c r="O2853">
        <v>35.49</v>
      </c>
      <c r="P2853">
        <v>35.505000000000003</v>
      </c>
      <c r="Q2853">
        <v>35.332999999999998</v>
      </c>
      <c r="R2853">
        <v>35.511000000000003</v>
      </c>
      <c r="S2853">
        <v>35.838000000000001</v>
      </c>
      <c r="T2853">
        <v>36.023000000000003</v>
      </c>
      <c r="U2853">
        <v>35.997999999999998</v>
      </c>
      <c r="V2853">
        <v>35.970999999999997</v>
      </c>
      <c r="W2853">
        <v>35.935000000000002</v>
      </c>
      <c r="X2853">
        <v>35.927</v>
      </c>
      <c r="Y2853">
        <v>35.917000000000002</v>
      </c>
      <c r="Z2853">
        <v>36.029000000000003</v>
      </c>
      <c r="AA2853">
        <v>36.039000000000001</v>
      </c>
      <c r="AB2853">
        <v>35.932000000000002</v>
      </c>
      <c r="AC2853">
        <v>35.997</v>
      </c>
      <c r="AD2853">
        <v>36.216999999999999</v>
      </c>
      <c r="AE2853">
        <v>36.418999999999997</v>
      </c>
      <c r="AF2853">
        <v>36.518999999999998</v>
      </c>
      <c r="AG2853">
        <v>36.603999999999999</v>
      </c>
      <c r="AH2853">
        <v>36.723999999999997</v>
      </c>
    </row>
    <row r="2854" spans="1:34" x14ac:dyDescent="0.25">
      <c r="A2854" t="s">
        <v>364</v>
      </c>
      <c r="C2854">
        <v>60.761000000000003</v>
      </c>
      <c r="D2854">
        <v>59.993000000000002</v>
      </c>
      <c r="E2854">
        <v>49.103999999999999</v>
      </c>
      <c r="F2854">
        <v>45.061</v>
      </c>
      <c r="G2854">
        <v>48.960999999999999</v>
      </c>
      <c r="H2854">
        <v>52.53</v>
      </c>
      <c r="I2854">
        <v>53.207000000000001</v>
      </c>
      <c r="J2854">
        <v>54.308999999999997</v>
      </c>
      <c r="K2854">
        <v>56.225000000000001</v>
      </c>
      <c r="L2854">
        <v>56.926000000000002</v>
      </c>
      <c r="M2854">
        <v>56.325000000000003</v>
      </c>
      <c r="N2854">
        <v>55.204999999999998</v>
      </c>
      <c r="O2854">
        <v>54.034999999999997</v>
      </c>
      <c r="P2854">
        <v>53.26</v>
      </c>
      <c r="Q2854">
        <v>52.463000000000001</v>
      </c>
      <c r="R2854">
        <v>52.091999999999999</v>
      </c>
      <c r="S2854">
        <v>51.866</v>
      </c>
      <c r="T2854">
        <v>52.2</v>
      </c>
      <c r="U2854">
        <v>52.127000000000002</v>
      </c>
      <c r="V2854">
        <v>51.728999999999999</v>
      </c>
      <c r="W2854">
        <v>52.259</v>
      </c>
      <c r="X2854">
        <v>51.817</v>
      </c>
      <c r="Y2854">
        <v>51.576000000000001</v>
      </c>
      <c r="Z2854">
        <v>51.781999999999996</v>
      </c>
      <c r="AA2854">
        <v>52.029000000000003</v>
      </c>
      <c r="AB2854">
        <v>52.137999999999998</v>
      </c>
      <c r="AC2854">
        <v>52.084000000000003</v>
      </c>
      <c r="AD2854">
        <v>51.311</v>
      </c>
      <c r="AE2854">
        <v>51.597000000000001</v>
      </c>
      <c r="AF2854">
        <v>51.813000000000002</v>
      </c>
      <c r="AG2854">
        <v>51.985999999999997</v>
      </c>
      <c r="AH2854">
        <v>51.914999999999999</v>
      </c>
    </row>
    <row r="2855" spans="1:34" x14ac:dyDescent="0.25">
      <c r="A2855" t="s">
        <v>363</v>
      </c>
      <c r="C2855">
        <v>1.4510000000000001</v>
      </c>
      <c r="D2855">
        <v>1.32</v>
      </c>
      <c r="E2855">
        <v>1.373</v>
      </c>
      <c r="F2855">
        <v>1.454</v>
      </c>
      <c r="G2855">
        <v>1.504</v>
      </c>
      <c r="H2855">
        <v>1.4670000000000001</v>
      </c>
      <c r="I2855">
        <v>1.4079999999999999</v>
      </c>
      <c r="J2855">
        <v>1.373</v>
      </c>
      <c r="K2855">
        <v>1.3859999999999999</v>
      </c>
      <c r="L2855">
        <v>1.3939999999999999</v>
      </c>
      <c r="M2855">
        <v>1.387</v>
      </c>
      <c r="N2855">
        <v>1.3740000000000001</v>
      </c>
      <c r="O2855">
        <v>1.367</v>
      </c>
      <c r="P2855">
        <v>1.369</v>
      </c>
      <c r="Q2855">
        <v>1.3759999999999999</v>
      </c>
      <c r="R2855">
        <v>1.3859999999999999</v>
      </c>
      <c r="S2855">
        <v>1.3979999999999999</v>
      </c>
      <c r="T2855">
        <v>1.41</v>
      </c>
      <c r="U2855">
        <v>1.4139999999999999</v>
      </c>
      <c r="V2855">
        <v>1.4219999999999999</v>
      </c>
      <c r="W2855">
        <v>1.4279999999999999</v>
      </c>
      <c r="X2855">
        <v>1.4339999999999999</v>
      </c>
      <c r="Y2855">
        <v>1.4379999999999999</v>
      </c>
      <c r="Z2855">
        <v>1.4430000000000001</v>
      </c>
      <c r="AA2855">
        <v>1.4419999999999999</v>
      </c>
      <c r="AB2855">
        <v>1.4370000000000001</v>
      </c>
      <c r="AC2855">
        <v>1.4370000000000001</v>
      </c>
      <c r="AD2855">
        <v>1.44</v>
      </c>
      <c r="AE2855">
        <v>1.4430000000000001</v>
      </c>
      <c r="AF2855">
        <v>1.444</v>
      </c>
      <c r="AG2855">
        <v>1.4430000000000001</v>
      </c>
      <c r="AH2855">
        <v>1.44</v>
      </c>
    </row>
    <row r="2856" spans="1:34" x14ac:dyDescent="0.25">
      <c r="A2856" t="s">
        <v>362</v>
      </c>
      <c r="C2856">
        <v>6.8090000000000002</v>
      </c>
      <c r="D2856">
        <v>6.2629999999999999</v>
      </c>
      <c r="E2856">
        <v>6.2359999999999998</v>
      </c>
      <c r="F2856">
        <v>6.3819999999999997</v>
      </c>
      <c r="G2856">
        <v>6.8529999999999998</v>
      </c>
      <c r="H2856">
        <v>6.9059999999999997</v>
      </c>
      <c r="I2856">
        <v>6.7960000000000003</v>
      </c>
      <c r="J2856">
        <v>6.7510000000000003</v>
      </c>
      <c r="K2856">
        <v>6.9029999999999996</v>
      </c>
      <c r="L2856">
        <v>6.9960000000000004</v>
      </c>
      <c r="M2856">
        <v>6.9859999999999998</v>
      </c>
      <c r="N2856">
        <v>6.9189999999999996</v>
      </c>
      <c r="O2856">
        <v>6.87</v>
      </c>
      <c r="P2856">
        <v>6.8730000000000002</v>
      </c>
      <c r="Q2856">
        <v>6.84</v>
      </c>
      <c r="R2856">
        <v>6.8739999999999997</v>
      </c>
      <c r="S2856">
        <v>6.9379999999999997</v>
      </c>
      <c r="T2856">
        <v>6.9729999999999999</v>
      </c>
      <c r="U2856">
        <v>6.9690000000000003</v>
      </c>
      <c r="V2856">
        <v>6.9630000000000001</v>
      </c>
      <c r="W2856">
        <v>6.9560000000000004</v>
      </c>
      <c r="X2856">
        <v>6.9550000000000001</v>
      </c>
      <c r="Y2856">
        <v>6.9530000000000003</v>
      </c>
      <c r="Z2856">
        <v>6.9749999999999996</v>
      </c>
      <c r="AA2856">
        <v>6.976</v>
      </c>
      <c r="AB2856">
        <v>6.9560000000000004</v>
      </c>
      <c r="AC2856">
        <v>6.968</v>
      </c>
      <c r="AD2856">
        <v>7.0110000000000001</v>
      </c>
      <c r="AE2856">
        <v>7.05</v>
      </c>
      <c r="AF2856">
        <v>7.069</v>
      </c>
      <c r="AG2856">
        <v>7.0860000000000003</v>
      </c>
      <c r="AH2856">
        <v>7.109</v>
      </c>
    </row>
    <row r="2857" spans="1:34" x14ac:dyDescent="0.25">
      <c r="A2857" t="s">
        <v>361</v>
      </c>
      <c r="C2857">
        <v>3.1429999999999998</v>
      </c>
      <c r="D2857">
        <v>3.1030000000000002</v>
      </c>
      <c r="E2857">
        <v>2.54</v>
      </c>
      <c r="F2857">
        <v>2.331</v>
      </c>
      <c r="G2857">
        <v>2.532</v>
      </c>
      <c r="H2857">
        <v>2.7170000000000001</v>
      </c>
      <c r="I2857">
        <v>2.7519999999999998</v>
      </c>
      <c r="J2857">
        <v>2.8090000000000002</v>
      </c>
      <c r="K2857">
        <v>2.9079999999999999</v>
      </c>
      <c r="L2857">
        <v>2.944</v>
      </c>
      <c r="M2857">
        <v>2.9129999999999998</v>
      </c>
      <c r="N2857">
        <v>2.855</v>
      </c>
      <c r="O2857">
        <v>2.7949999999999999</v>
      </c>
      <c r="P2857">
        <v>2.7549999999999999</v>
      </c>
      <c r="Q2857">
        <v>2.714</v>
      </c>
      <c r="R2857">
        <v>2.694</v>
      </c>
      <c r="S2857">
        <v>2.6829999999999998</v>
      </c>
      <c r="T2857">
        <v>2.7</v>
      </c>
      <c r="U2857">
        <v>2.6960000000000002</v>
      </c>
      <c r="V2857">
        <v>2.6760000000000002</v>
      </c>
      <c r="W2857">
        <v>2.7029999999999998</v>
      </c>
      <c r="X2857">
        <v>2.68</v>
      </c>
      <c r="Y2857">
        <v>2.6680000000000001</v>
      </c>
      <c r="Z2857">
        <v>2.6779999999999999</v>
      </c>
      <c r="AA2857">
        <v>2.6909999999999998</v>
      </c>
      <c r="AB2857">
        <v>2.6970000000000001</v>
      </c>
      <c r="AC2857">
        <v>2.694</v>
      </c>
      <c r="AD2857">
        <v>2.6539999999999999</v>
      </c>
      <c r="AE2857">
        <v>2.669</v>
      </c>
      <c r="AF2857">
        <v>2.68</v>
      </c>
      <c r="AG2857">
        <v>2.6890000000000001</v>
      </c>
      <c r="AH2857">
        <v>2.6850000000000001</v>
      </c>
    </row>
    <row r="2858" spans="1:34" x14ac:dyDescent="0.25">
      <c r="A2858" t="s">
        <v>360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</row>
    <row r="2859" spans="1:34" x14ac:dyDescent="0.25">
      <c r="A2859" t="s">
        <v>359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</row>
    <row r="2860" spans="1:34" x14ac:dyDescent="0.25">
      <c r="A2860" t="s">
        <v>358</v>
      </c>
      <c r="C2860">
        <v>2.2709999999999999</v>
      </c>
      <c r="D2860">
        <v>2.089</v>
      </c>
      <c r="E2860">
        <v>2.08</v>
      </c>
      <c r="F2860">
        <v>2.1280000000000001</v>
      </c>
      <c r="G2860">
        <v>2.2850000000000001</v>
      </c>
      <c r="H2860">
        <v>2.3029999999999999</v>
      </c>
      <c r="I2860">
        <v>2.266</v>
      </c>
      <c r="J2860">
        <v>2.2519999999999998</v>
      </c>
      <c r="K2860">
        <v>2.302</v>
      </c>
      <c r="L2860">
        <v>2.3330000000000002</v>
      </c>
      <c r="M2860">
        <v>2.33</v>
      </c>
      <c r="N2860">
        <v>2.3069999999999999</v>
      </c>
      <c r="O2860">
        <v>2.2909999999999999</v>
      </c>
      <c r="P2860">
        <v>2.2919999999999998</v>
      </c>
      <c r="Q2860">
        <v>2.2810000000000001</v>
      </c>
      <c r="R2860">
        <v>2.2930000000000001</v>
      </c>
      <c r="S2860">
        <v>2.3140000000000001</v>
      </c>
      <c r="T2860">
        <v>2.3260000000000001</v>
      </c>
      <c r="U2860">
        <v>2.3239999999999998</v>
      </c>
      <c r="V2860">
        <v>2.3220000000000001</v>
      </c>
      <c r="W2860">
        <v>2.3199999999999998</v>
      </c>
      <c r="X2860">
        <v>2.319</v>
      </c>
      <c r="Y2860">
        <v>2.319</v>
      </c>
      <c r="Z2860">
        <v>2.3260000000000001</v>
      </c>
      <c r="AA2860">
        <v>2.327</v>
      </c>
      <c r="AB2860">
        <v>2.3199999999999998</v>
      </c>
      <c r="AC2860">
        <v>2.3239999999999998</v>
      </c>
      <c r="AD2860">
        <v>2.3380000000000001</v>
      </c>
      <c r="AE2860">
        <v>2.351</v>
      </c>
      <c r="AF2860">
        <v>2.3580000000000001</v>
      </c>
      <c r="AG2860">
        <v>2.363</v>
      </c>
      <c r="AH2860">
        <v>2.371</v>
      </c>
    </row>
    <row r="2861" spans="1:34" x14ac:dyDescent="0.25">
      <c r="A2861" t="s">
        <v>357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</row>
    <row r="2862" spans="1:34" x14ac:dyDescent="0.25">
      <c r="A2862" t="s">
        <v>356</v>
      </c>
      <c r="C2862">
        <v>0.996</v>
      </c>
      <c r="D2862">
        <v>1.0109999999999999</v>
      </c>
      <c r="E2862">
        <v>1.0089999999999999</v>
      </c>
      <c r="F2862">
        <v>0.88</v>
      </c>
      <c r="G2862">
        <v>0.95699999999999996</v>
      </c>
      <c r="H2862">
        <v>0.95699999999999996</v>
      </c>
      <c r="I2862">
        <v>0.96</v>
      </c>
      <c r="J2862">
        <v>0.96299999999999997</v>
      </c>
      <c r="K2862">
        <v>1</v>
      </c>
      <c r="L2862">
        <v>1.032</v>
      </c>
      <c r="M2862">
        <v>1.0149999999999999</v>
      </c>
      <c r="N2862">
        <v>0.998</v>
      </c>
      <c r="O2862">
        <v>0.98</v>
      </c>
      <c r="P2862">
        <v>0.97299999999999998</v>
      </c>
      <c r="Q2862">
        <v>0.97</v>
      </c>
      <c r="R2862">
        <v>0.97499999999999998</v>
      </c>
      <c r="S2862">
        <v>0.97699999999999998</v>
      </c>
      <c r="T2862">
        <v>0.98199999999999998</v>
      </c>
      <c r="U2862">
        <v>0.97899999999999998</v>
      </c>
      <c r="V2862">
        <v>0.98099999999999998</v>
      </c>
      <c r="W2862">
        <v>0.98099999999999998</v>
      </c>
      <c r="X2862">
        <v>0.97899999999999998</v>
      </c>
      <c r="Y2862">
        <v>0.97399999999999998</v>
      </c>
      <c r="Z2862">
        <v>0.97299999999999998</v>
      </c>
      <c r="AA2862">
        <v>0.96499999999999997</v>
      </c>
      <c r="AB2862">
        <v>0.95899999999999996</v>
      </c>
      <c r="AC2862">
        <v>0.95399999999999996</v>
      </c>
      <c r="AD2862">
        <v>0.94599999999999995</v>
      </c>
      <c r="AE2862">
        <v>0.94299999999999995</v>
      </c>
      <c r="AF2862">
        <v>0.93799999999999994</v>
      </c>
      <c r="AG2862">
        <v>0.93</v>
      </c>
      <c r="AH2862">
        <v>0.92300000000000004</v>
      </c>
    </row>
    <row r="2863" spans="1:34" x14ac:dyDescent="0.25">
      <c r="A2863" t="s">
        <v>355</v>
      </c>
      <c r="C2863">
        <v>0.99399999999999999</v>
      </c>
      <c r="D2863">
        <v>0.82199999999999995</v>
      </c>
      <c r="E2863">
        <v>0.83099999999999996</v>
      </c>
      <c r="F2863">
        <v>0.46600000000000003</v>
      </c>
      <c r="G2863">
        <v>0.52</v>
      </c>
      <c r="H2863">
        <v>1.917</v>
      </c>
      <c r="I2863">
        <v>1.956</v>
      </c>
      <c r="J2863">
        <v>1.974</v>
      </c>
      <c r="K2863">
        <v>2.032</v>
      </c>
      <c r="L2863">
        <v>2.052</v>
      </c>
      <c r="M2863">
        <v>2.036</v>
      </c>
      <c r="N2863">
        <v>1.9990000000000001</v>
      </c>
      <c r="O2863">
        <v>1.9650000000000001</v>
      </c>
      <c r="P2863">
        <v>1.9379999999999999</v>
      </c>
      <c r="Q2863">
        <v>1.9139999999999999</v>
      </c>
      <c r="R2863">
        <v>1.903</v>
      </c>
      <c r="S2863">
        <v>1.9039999999999999</v>
      </c>
      <c r="T2863">
        <v>1.909</v>
      </c>
      <c r="U2863">
        <v>1.9039999999999999</v>
      </c>
      <c r="V2863">
        <v>1.8919999999999999</v>
      </c>
      <c r="W2863">
        <v>1.8979999999999999</v>
      </c>
      <c r="X2863">
        <v>1.885</v>
      </c>
      <c r="Y2863">
        <v>1.875</v>
      </c>
      <c r="Z2863">
        <v>1.8740000000000001</v>
      </c>
      <c r="AA2863">
        <v>1.87</v>
      </c>
      <c r="AB2863">
        <v>1.8640000000000001</v>
      </c>
      <c r="AC2863">
        <v>1.8580000000000001</v>
      </c>
      <c r="AD2863">
        <v>1.859</v>
      </c>
      <c r="AE2863">
        <v>1.857</v>
      </c>
      <c r="AF2863">
        <v>1.85</v>
      </c>
      <c r="AG2863">
        <v>1.8460000000000001</v>
      </c>
      <c r="AH2863">
        <v>1.8420000000000001</v>
      </c>
    </row>
    <row r="2864" spans="1:34" x14ac:dyDescent="0.25">
      <c r="A2864" t="s">
        <v>354</v>
      </c>
      <c r="C2864">
        <v>134.297</v>
      </c>
      <c r="D2864">
        <v>127.825</v>
      </c>
      <c r="E2864">
        <v>116.172</v>
      </c>
      <c r="F2864">
        <v>112.938</v>
      </c>
      <c r="G2864">
        <v>121.85</v>
      </c>
      <c r="H2864">
        <v>127.491</v>
      </c>
      <c r="I2864">
        <v>127.1</v>
      </c>
      <c r="J2864">
        <v>127.81100000000001</v>
      </c>
      <c r="K2864">
        <v>131.423</v>
      </c>
      <c r="L2864">
        <v>133.13900000000001</v>
      </c>
      <c r="M2864">
        <v>132.36799999999999</v>
      </c>
      <c r="N2864">
        <v>130.46199999999999</v>
      </c>
      <c r="O2864">
        <v>128.691</v>
      </c>
      <c r="P2864">
        <v>127.873</v>
      </c>
      <c r="Q2864">
        <v>126.687</v>
      </c>
      <c r="R2864">
        <v>126.64100000000001</v>
      </c>
      <c r="S2864">
        <v>127.038</v>
      </c>
      <c r="T2864">
        <v>127.765</v>
      </c>
      <c r="U2864">
        <v>127.63800000000001</v>
      </c>
      <c r="V2864">
        <v>127.16500000000001</v>
      </c>
      <c r="W2864">
        <v>127.666</v>
      </c>
      <c r="X2864">
        <v>127.178</v>
      </c>
      <c r="Y2864">
        <v>126.893</v>
      </c>
      <c r="Z2864">
        <v>127.327</v>
      </c>
      <c r="AA2864">
        <v>127.592</v>
      </c>
      <c r="AB2864">
        <v>127.488</v>
      </c>
      <c r="AC2864">
        <v>127.541</v>
      </c>
      <c r="AD2864">
        <v>127.14400000000001</v>
      </c>
      <c r="AE2864">
        <v>127.828</v>
      </c>
      <c r="AF2864">
        <v>128.23400000000001</v>
      </c>
      <c r="AG2864">
        <v>128.56299999999999</v>
      </c>
      <c r="AH2864">
        <v>128.70500000000001</v>
      </c>
    </row>
    <row r="2865" spans="1:34" x14ac:dyDescent="0.25">
      <c r="A2865" t="s">
        <v>353</v>
      </c>
      <c r="C2865">
        <v>132.846</v>
      </c>
      <c r="D2865">
        <v>126.506</v>
      </c>
      <c r="E2865">
        <v>114.79900000000001</v>
      </c>
      <c r="F2865">
        <v>111.485</v>
      </c>
      <c r="G2865">
        <v>120.346</v>
      </c>
      <c r="H2865">
        <v>126.024</v>
      </c>
      <c r="I2865">
        <v>125.693</v>
      </c>
      <c r="J2865">
        <v>126.438</v>
      </c>
      <c r="K2865">
        <v>130.03700000000001</v>
      </c>
      <c r="L2865">
        <v>131.74600000000001</v>
      </c>
      <c r="M2865">
        <v>130.982</v>
      </c>
      <c r="N2865">
        <v>129.08799999999999</v>
      </c>
      <c r="O2865">
        <v>127.325</v>
      </c>
      <c r="P2865">
        <v>126.505</v>
      </c>
      <c r="Q2865">
        <v>125.312</v>
      </c>
      <c r="R2865">
        <v>125.254</v>
      </c>
      <c r="S2865">
        <v>125.64</v>
      </c>
      <c r="T2865">
        <v>126.35599999999999</v>
      </c>
      <c r="U2865">
        <v>126.223</v>
      </c>
      <c r="V2865">
        <v>125.74299999999999</v>
      </c>
      <c r="W2865">
        <v>126.23699999999999</v>
      </c>
      <c r="X2865">
        <v>125.744</v>
      </c>
      <c r="Y2865">
        <v>125.455</v>
      </c>
      <c r="Z2865">
        <v>125.884</v>
      </c>
      <c r="AA2865">
        <v>126.15</v>
      </c>
      <c r="AB2865">
        <v>126.051</v>
      </c>
      <c r="AC2865">
        <v>126.105</v>
      </c>
      <c r="AD2865">
        <v>125.70399999999999</v>
      </c>
      <c r="AE2865">
        <v>126.38500000000001</v>
      </c>
      <c r="AF2865">
        <v>126.79</v>
      </c>
      <c r="AG2865">
        <v>127.121</v>
      </c>
      <c r="AH2865">
        <v>127.265</v>
      </c>
    </row>
    <row r="2867" spans="1:34" x14ac:dyDescent="0.25">
      <c r="A2867" t="s">
        <v>352</v>
      </c>
    </row>
    <row r="2869" spans="1:34" x14ac:dyDescent="0.25">
      <c r="A2869" t="s">
        <v>351</v>
      </c>
    </row>
    <row r="2870" spans="1:34" x14ac:dyDescent="0.25">
      <c r="A2870" t="s">
        <v>349</v>
      </c>
      <c r="C2870">
        <v>1069.865</v>
      </c>
      <c r="D2870">
        <v>939.34500000000003</v>
      </c>
      <c r="E2870">
        <v>1097.173</v>
      </c>
      <c r="F2870">
        <v>1128.212</v>
      </c>
      <c r="G2870">
        <v>1163.308</v>
      </c>
      <c r="H2870">
        <v>1177.9010000000001</v>
      </c>
      <c r="I2870">
        <v>1174.4570000000001</v>
      </c>
      <c r="J2870">
        <v>1180.57</v>
      </c>
      <c r="K2870">
        <v>1202.499</v>
      </c>
      <c r="L2870">
        <v>1218.9280000000001</v>
      </c>
      <c r="M2870">
        <v>1226.857</v>
      </c>
      <c r="N2870">
        <v>1237.5540000000001</v>
      </c>
      <c r="O2870">
        <v>1256.518</v>
      </c>
      <c r="P2870">
        <v>1288.404</v>
      </c>
      <c r="Q2870">
        <v>1316.1980000000001</v>
      </c>
      <c r="R2870">
        <v>1337.4110000000001</v>
      </c>
      <c r="S2870">
        <v>1360.6089999999999</v>
      </c>
      <c r="T2870">
        <v>1382.86</v>
      </c>
      <c r="U2870">
        <v>1398.0409999999999</v>
      </c>
      <c r="V2870">
        <v>1415.6759999999999</v>
      </c>
      <c r="W2870">
        <v>1429.884</v>
      </c>
      <c r="X2870">
        <v>1450.14</v>
      </c>
      <c r="Y2870">
        <v>1475.5820000000001</v>
      </c>
      <c r="Z2870">
        <v>1500.8209999999999</v>
      </c>
      <c r="AA2870">
        <v>1522.636</v>
      </c>
      <c r="AB2870">
        <v>1540.646</v>
      </c>
      <c r="AC2870">
        <v>1558.8309999999999</v>
      </c>
      <c r="AD2870">
        <v>1582.473</v>
      </c>
      <c r="AE2870">
        <v>1608.056</v>
      </c>
      <c r="AF2870">
        <v>1631.1320000000001</v>
      </c>
      <c r="AG2870">
        <v>1653.2059999999999</v>
      </c>
      <c r="AH2870">
        <v>1681.0550000000001</v>
      </c>
    </row>
    <row r="2871" spans="1:34" x14ac:dyDescent="0.25">
      <c r="A2871" t="s">
        <v>348</v>
      </c>
      <c r="C2871">
        <v>1069.865</v>
      </c>
      <c r="D2871">
        <v>939.34500000000003</v>
      </c>
      <c r="E2871">
        <v>1097.173</v>
      </c>
      <c r="F2871">
        <v>1128.212</v>
      </c>
      <c r="G2871">
        <v>1163.308</v>
      </c>
      <c r="H2871">
        <v>1177.9010000000001</v>
      </c>
      <c r="I2871">
        <v>1174.4570000000001</v>
      </c>
      <c r="J2871">
        <v>1180.5709999999999</v>
      </c>
      <c r="K2871">
        <v>1202.499</v>
      </c>
      <c r="L2871">
        <v>1218.9280000000001</v>
      </c>
      <c r="M2871">
        <v>1226.857</v>
      </c>
      <c r="N2871">
        <v>1237.5540000000001</v>
      </c>
      <c r="O2871">
        <v>1256.518</v>
      </c>
      <c r="P2871">
        <v>1288.404</v>
      </c>
      <c r="Q2871">
        <v>1316.1980000000001</v>
      </c>
      <c r="R2871">
        <v>1337.4110000000001</v>
      </c>
      <c r="S2871">
        <v>1360.6089999999999</v>
      </c>
      <c r="T2871">
        <v>1382.86</v>
      </c>
      <c r="U2871">
        <v>1398.0409999999999</v>
      </c>
      <c r="V2871">
        <v>1415.6759999999999</v>
      </c>
      <c r="W2871">
        <v>1429.884</v>
      </c>
      <c r="X2871">
        <v>1450.14</v>
      </c>
      <c r="Y2871">
        <v>1475.5820000000001</v>
      </c>
      <c r="Z2871">
        <v>1500.8209999999999</v>
      </c>
      <c r="AA2871">
        <v>1522.636</v>
      </c>
      <c r="AB2871">
        <v>1540.646</v>
      </c>
      <c r="AC2871">
        <v>1558.8309999999999</v>
      </c>
      <c r="AD2871">
        <v>1582.473</v>
      </c>
      <c r="AE2871">
        <v>1608.056</v>
      </c>
      <c r="AF2871">
        <v>1631.1320000000001</v>
      </c>
      <c r="AG2871">
        <v>1653.2059999999999</v>
      </c>
      <c r="AH2871">
        <v>1681.0550000000001</v>
      </c>
    </row>
    <row r="2872" spans="1:34" x14ac:dyDescent="0.25">
      <c r="A2872" t="s">
        <v>347</v>
      </c>
      <c r="C2872">
        <v>1069.865</v>
      </c>
      <c r="D2872">
        <v>939.34500000000003</v>
      </c>
      <c r="E2872">
        <v>1097.173</v>
      </c>
      <c r="F2872">
        <v>1128.212</v>
      </c>
      <c r="G2872">
        <v>1163.308</v>
      </c>
      <c r="H2872">
        <v>1177.9010000000001</v>
      </c>
      <c r="I2872">
        <v>1174.4570000000001</v>
      </c>
      <c r="J2872">
        <v>1180.57</v>
      </c>
      <c r="K2872">
        <v>1202.499</v>
      </c>
      <c r="L2872">
        <v>1218.9280000000001</v>
      </c>
      <c r="M2872">
        <v>1226.857</v>
      </c>
      <c r="N2872">
        <v>1237.5540000000001</v>
      </c>
      <c r="O2872">
        <v>1256.518</v>
      </c>
      <c r="P2872">
        <v>1288.404</v>
      </c>
      <c r="Q2872">
        <v>1316.1980000000001</v>
      </c>
      <c r="R2872">
        <v>1337.4110000000001</v>
      </c>
      <c r="S2872">
        <v>1360.6089999999999</v>
      </c>
      <c r="T2872">
        <v>1382.86</v>
      </c>
      <c r="U2872">
        <v>1398.0409999999999</v>
      </c>
      <c r="V2872">
        <v>1415.6759999999999</v>
      </c>
      <c r="W2872">
        <v>1429.884</v>
      </c>
      <c r="X2872">
        <v>1450.14</v>
      </c>
      <c r="Y2872">
        <v>1475.5820000000001</v>
      </c>
      <c r="Z2872">
        <v>1500.8209999999999</v>
      </c>
      <c r="AA2872">
        <v>1522.636</v>
      </c>
      <c r="AB2872">
        <v>1540.646</v>
      </c>
      <c r="AC2872">
        <v>1558.8309999999999</v>
      </c>
      <c r="AD2872">
        <v>1582.473</v>
      </c>
      <c r="AE2872">
        <v>1608.056</v>
      </c>
      <c r="AF2872">
        <v>1631.1320000000001</v>
      </c>
      <c r="AG2872">
        <v>1653.2059999999999</v>
      </c>
      <c r="AH2872">
        <v>1681.0550000000001</v>
      </c>
    </row>
    <row r="2873" spans="1:34" x14ac:dyDescent="0.25">
      <c r="A2873" t="s">
        <v>346</v>
      </c>
      <c r="C2873">
        <v>1069.865</v>
      </c>
      <c r="D2873">
        <v>939.34500000000003</v>
      </c>
      <c r="E2873">
        <v>1097.173</v>
      </c>
      <c r="F2873">
        <v>1128.212</v>
      </c>
      <c r="G2873">
        <v>1163.308</v>
      </c>
      <c r="H2873">
        <v>1177.9010000000001</v>
      </c>
      <c r="I2873">
        <v>1174.4570000000001</v>
      </c>
      <c r="J2873">
        <v>1180.5709999999999</v>
      </c>
      <c r="K2873">
        <v>1202.499</v>
      </c>
      <c r="L2873">
        <v>1218.9280000000001</v>
      </c>
      <c r="M2873">
        <v>1226.857</v>
      </c>
      <c r="N2873">
        <v>1237.5540000000001</v>
      </c>
      <c r="O2873">
        <v>1256.518</v>
      </c>
      <c r="P2873">
        <v>1288.404</v>
      </c>
      <c r="Q2873">
        <v>1316.1980000000001</v>
      </c>
      <c r="R2873">
        <v>1337.4110000000001</v>
      </c>
      <c r="S2873">
        <v>1360.6089999999999</v>
      </c>
      <c r="T2873">
        <v>1382.86</v>
      </c>
      <c r="U2873">
        <v>1398.0409999999999</v>
      </c>
      <c r="V2873">
        <v>1415.6759999999999</v>
      </c>
      <c r="W2873">
        <v>1429.884</v>
      </c>
      <c r="X2873">
        <v>1450.14</v>
      </c>
      <c r="Y2873">
        <v>1475.5820000000001</v>
      </c>
      <c r="Z2873">
        <v>1500.8209999999999</v>
      </c>
      <c r="AA2873">
        <v>1522.636</v>
      </c>
      <c r="AB2873">
        <v>1540.646</v>
      </c>
      <c r="AC2873">
        <v>1558.8309999999999</v>
      </c>
      <c r="AD2873">
        <v>1582.473</v>
      </c>
      <c r="AE2873">
        <v>1608.056</v>
      </c>
      <c r="AF2873">
        <v>1631.1320000000001</v>
      </c>
      <c r="AG2873">
        <v>1653.2059999999999</v>
      </c>
      <c r="AH2873">
        <v>1681.0550000000001</v>
      </c>
    </row>
    <row r="2874" spans="1:34" x14ac:dyDescent="0.25">
      <c r="A2874" t="s">
        <v>345</v>
      </c>
      <c r="C2874">
        <v>1069.865</v>
      </c>
      <c r="D2874">
        <v>939.34500000000003</v>
      </c>
      <c r="E2874">
        <v>1097.173</v>
      </c>
      <c r="F2874">
        <v>1128.212</v>
      </c>
      <c r="G2874">
        <v>1163.308</v>
      </c>
      <c r="H2874">
        <v>1177.9010000000001</v>
      </c>
      <c r="I2874">
        <v>1174.4570000000001</v>
      </c>
      <c r="J2874">
        <v>1180.5709999999999</v>
      </c>
      <c r="K2874">
        <v>1202.499</v>
      </c>
      <c r="L2874">
        <v>1218.9280000000001</v>
      </c>
      <c r="M2874">
        <v>1226.857</v>
      </c>
      <c r="N2874">
        <v>1237.5540000000001</v>
      </c>
      <c r="O2874">
        <v>1256.518</v>
      </c>
      <c r="P2874">
        <v>1288.404</v>
      </c>
      <c r="Q2874">
        <v>1316.1980000000001</v>
      </c>
      <c r="R2874">
        <v>1337.4110000000001</v>
      </c>
      <c r="S2874">
        <v>1360.6089999999999</v>
      </c>
      <c r="T2874">
        <v>1382.86</v>
      </c>
      <c r="U2874">
        <v>1398.0409999999999</v>
      </c>
      <c r="V2874">
        <v>1415.6759999999999</v>
      </c>
      <c r="W2874">
        <v>1429.884</v>
      </c>
      <c r="X2874">
        <v>1450.14</v>
      </c>
      <c r="Y2874">
        <v>1475.5820000000001</v>
      </c>
      <c r="Z2874">
        <v>1500.8209999999999</v>
      </c>
      <c r="AA2874">
        <v>1522.636</v>
      </c>
      <c r="AB2874">
        <v>1540.646</v>
      </c>
      <c r="AC2874">
        <v>1558.8309999999999</v>
      </c>
      <c r="AD2874">
        <v>1582.473</v>
      </c>
      <c r="AE2874">
        <v>1608.056</v>
      </c>
      <c r="AF2874">
        <v>1631.1320000000001</v>
      </c>
      <c r="AG2874">
        <v>1653.2059999999999</v>
      </c>
      <c r="AH2874">
        <v>1681.0550000000001</v>
      </c>
    </row>
    <row r="2876" spans="1:34" x14ac:dyDescent="0.25">
      <c r="A2876" t="s">
        <v>350</v>
      </c>
    </row>
    <row r="2877" spans="1:34" x14ac:dyDescent="0.25">
      <c r="A2877" t="s">
        <v>349</v>
      </c>
    </row>
    <row r="2878" spans="1:34" x14ac:dyDescent="0.25">
      <c r="A2878" t="s">
        <v>343</v>
      </c>
      <c r="C2878">
        <v>17.108000000000001</v>
      </c>
      <c r="D2878">
        <v>14.875999999999999</v>
      </c>
      <c r="E2878">
        <v>16.974</v>
      </c>
      <c r="F2878">
        <v>17.597000000000001</v>
      </c>
      <c r="G2878">
        <v>18.695</v>
      </c>
      <c r="H2878">
        <v>18.937999999999999</v>
      </c>
      <c r="I2878">
        <v>18.876999999999999</v>
      </c>
      <c r="J2878">
        <v>18.974</v>
      </c>
      <c r="K2878">
        <v>19.321999999999999</v>
      </c>
      <c r="L2878">
        <v>19.584</v>
      </c>
      <c r="M2878">
        <v>19.713000000000001</v>
      </c>
      <c r="N2878">
        <v>19.890999999999998</v>
      </c>
      <c r="O2878">
        <v>20.204000000000001</v>
      </c>
      <c r="P2878">
        <v>20.715</v>
      </c>
      <c r="Q2878">
        <v>21.163</v>
      </c>
      <c r="R2878">
        <v>21.513000000000002</v>
      </c>
      <c r="S2878">
        <v>21.899000000000001</v>
      </c>
      <c r="T2878">
        <v>22.271999999999998</v>
      </c>
      <c r="U2878">
        <v>22.532</v>
      </c>
      <c r="V2878">
        <v>22.827999999999999</v>
      </c>
      <c r="W2878">
        <v>23.071000000000002</v>
      </c>
      <c r="X2878">
        <v>23.419</v>
      </c>
      <c r="Y2878">
        <v>23.850999999999999</v>
      </c>
      <c r="Z2878">
        <v>24.274999999999999</v>
      </c>
      <c r="AA2878">
        <v>24.645</v>
      </c>
      <c r="AB2878">
        <v>24.954000000000001</v>
      </c>
      <c r="AC2878">
        <v>25.266999999999999</v>
      </c>
      <c r="AD2878">
        <v>25.667999999999999</v>
      </c>
      <c r="AE2878">
        <v>26.102</v>
      </c>
      <c r="AF2878">
        <v>26.495999999999999</v>
      </c>
      <c r="AG2878">
        <v>26.873999999999999</v>
      </c>
      <c r="AH2878">
        <v>27.346</v>
      </c>
    </row>
    <row r="2879" spans="1:34" x14ac:dyDescent="0.25">
      <c r="A2879" t="s">
        <v>342</v>
      </c>
      <c r="C2879">
        <v>60.161000000000001</v>
      </c>
      <c r="D2879">
        <v>51.558</v>
      </c>
      <c r="E2879">
        <v>62.5</v>
      </c>
      <c r="F2879">
        <v>66.072000000000003</v>
      </c>
      <c r="G2879">
        <v>66.463999999999999</v>
      </c>
      <c r="H2879">
        <v>67.177999999999997</v>
      </c>
      <c r="I2879">
        <v>66.811999999999998</v>
      </c>
      <c r="J2879">
        <v>67.013000000000005</v>
      </c>
      <c r="K2879">
        <v>68.081999999999994</v>
      </c>
      <c r="L2879">
        <v>68.870999999999995</v>
      </c>
      <c r="M2879">
        <v>69.210999999999999</v>
      </c>
      <c r="N2879">
        <v>69.747</v>
      </c>
      <c r="O2879">
        <v>70.765000000000001</v>
      </c>
      <c r="P2879">
        <v>72.475999999999999</v>
      </c>
      <c r="Q2879">
        <v>73.984999999999999</v>
      </c>
      <c r="R2879">
        <v>75.192999999999998</v>
      </c>
      <c r="S2879">
        <v>76.551000000000002</v>
      </c>
      <c r="T2879">
        <v>77.882999999999996</v>
      </c>
      <c r="U2879">
        <v>78.83</v>
      </c>
      <c r="V2879">
        <v>79.891000000000005</v>
      </c>
      <c r="W2879">
        <v>80.774000000000001</v>
      </c>
      <c r="X2879">
        <v>82.043000000000006</v>
      </c>
      <c r="Y2879">
        <v>83.605000000000004</v>
      </c>
      <c r="Z2879">
        <v>85.126999999999995</v>
      </c>
      <c r="AA2879">
        <v>86.462000000000003</v>
      </c>
      <c r="AB2879">
        <v>87.588999999999999</v>
      </c>
      <c r="AC2879">
        <v>88.728999999999999</v>
      </c>
      <c r="AD2879">
        <v>90.182000000000002</v>
      </c>
      <c r="AE2879">
        <v>91.751999999999995</v>
      </c>
      <c r="AF2879">
        <v>93.180999999999997</v>
      </c>
      <c r="AG2879">
        <v>94.558999999999997</v>
      </c>
      <c r="AH2879">
        <v>96.266999999999996</v>
      </c>
    </row>
    <row r="2880" spans="1:34" x14ac:dyDescent="0.25">
      <c r="A2880" t="s">
        <v>338</v>
      </c>
      <c r="C2880">
        <v>24.228999999999999</v>
      </c>
      <c r="D2880">
        <v>21.297000000000001</v>
      </c>
      <c r="E2880">
        <v>24.901</v>
      </c>
      <c r="F2880">
        <v>25.614999999999998</v>
      </c>
      <c r="G2880">
        <v>26.423999999999999</v>
      </c>
      <c r="H2880">
        <v>26.789000000000001</v>
      </c>
      <c r="I2880">
        <v>26.748999999999999</v>
      </c>
      <c r="J2880">
        <v>26.934000000000001</v>
      </c>
      <c r="K2880">
        <v>27.474</v>
      </c>
      <c r="L2880">
        <v>27.898</v>
      </c>
      <c r="M2880">
        <v>28.132999999999999</v>
      </c>
      <c r="N2880">
        <v>28.428000000000001</v>
      </c>
      <c r="O2880">
        <v>28.917000000000002</v>
      </c>
      <c r="P2880">
        <v>29.68</v>
      </c>
      <c r="Q2880">
        <v>30.347000000000001</v>
      </c>
      <c r="R2880">
        <v>30.873000000000001</v>
      </c>
      <c r="S2880">
        <v>31.440999999999999</v>
      </c>
      <c r="T2880">
        <v>31.981999999999999</v>
      </c>
      <c r="U2880">
        <v>32.378</v>
      </c>
      <c r="V2880">
        <v>32.823</v>
      </c>
      <c r="W2880">
        <v>33.195999999999998</v>
      </c>
      <c r="X2880">
        <v>33.722000000000001</v>
      </c>
      <c r="Y2880">
        <v>34.368000000000002</v>
      </c>
      <c r="Z2880">
        <v>34.999000000000002</v>
      </c>
      <c r="AA2880">
        <v>35.554000000000002</v>
      </c>
      <c r="AB2880">
        <v>36.026000000000003</v>
      </c>
      <c r="AC2880">
        <v>36.503</v>
      </c>
      <c r="AD2880">
        <v>37.11</v>
      </c>
      <c r="AE2880">
        <v>37.764000000000003</v>
      </c>
      <c r="AF2880">
        <v>38.360999999999997</v>
      </c>
      <c r="AG2880">
        <v>38.936999999999998</v>
      </c>
      <c r="AH2880">
        <v>39.65</v>
      </c>
    </row>
    <row r="2881" spans="1:34" x14ac:dyDescent="0.25">
      <c r="A2881" t="s">
        <v>337</v>
      </c>
      <c r="C2881">
        <v>3.794</v>
      </c>
      <c r="D2881">
        <v>3.3180000000000001</v>
      </c>
      <c r="E2881">
        <v>3.8559999999999999</v>
      </c>
      <c r="F2881">
        <v>4.0170000000000003</v>
      </c>
      <c r="G2881">
        <v>4.21</v>
      </c>
      <c r="H2881">
        <v>4.3029999999999999</v>
      </c>
      <c r="I2881">
        <v>4.306</v>
      </c>
      <c r="J2881">
        <v>4.34</v>
      </c>
      <c r="K2881">
        <v>4.4210000000000003</v>
      </c>
      <c r="L2881">
        <v>4.4809999999999999</v>
      </c>
      <c r="M2881">
        <v>4.51</v>
      </c>
      <c r="N2881">
        <v>4.5599999999999996</v>
      </c>
      <c r="O2881">
        <v>4.63</v>
      </c>
      <c r="P2881">
        <v>4.742</v>
      </c>
      <c r="Q2881">
        <v>4.84</v>
      </c>
      <c r="R2881">
        <v>4.915</v>
      </c>
      <c r="S2881">
        <v>4.9989999999999997</v>
      </c>
      <c r="T2881">
        <v>5.0869999999999997</v>
      </c>
      <c r="U2881">
        <v>5.1369999999999996</v>
      </c>
      <c r="V2881">
        <v>5.1920000000000002</v>
      </c>
      <c r="W2881">
        <v>5.234</v>
      </c>
      <c r="X2881">
        <v>5.306</v>
      </c>
      <c r="Y2881">
        <v>5.3959999999999999</v>
      </c>
      <c r="Z2881">
        <v>5.4829999999999997</v>
      </c>
      <c r="AA2881">
        <v>5.5570000000000004</v>
      </c>
      <c r="AB2881">
        <v>5.6159999999999997</v>
      </c>
      <c r="AC2881">
        <v>5.6749999999999998</v>
      </c>
      <c r="AD2881">
        <v>5.7530000000000001</v>
      </c>
      <c r="AE2881">
        <v>5.84</v>
      </c>
      <c r="AF2881">
        <v>5.9160000000000004</v>
      </c>
      <c r="AG2881">
        <v>5.9880000000000004</v>
      </c>
      <c r="AH2881">
        <v>6.0810000000000004</v>
      </c>
    </row>
    <row r="2882" spans="1:34" x14ac:dyDescent="0.25">
      <c r="A2882" t="s">
        <v>348</v>
      </c>
    </row>
    <row r="2883" spans="1:34" x14ac:dyDescent="0.25">
      <c r="A2883" t="s">
        <v>343</v>
      </c>
      <c r="C2883">
        <v>11.762</v>
      </c>
      <c r="D2883">
        <v>10.227</v>
      </c>
      <c r="E2883">
        <v>11.669</v>
      </c>
      <c r="F2883">
        <v>12.098000000000001</v>
      </c>
      <c r="G2883">
        <v>12.853999999999999</v>
      </c>
      <c r="H2883">
        <v>13.021000000000001</v>
      </c>
      <c r="I2883">
        <v>12.978999999999999</v>
      </c>
      <c r="J2883">
        <v>13.047000000000001</v>
      </c>
      <c r="K2883">
        <v>13.286</v>
      </c>
      <c r="L2883">
        <v>13.465999999999999</v>
      </c>
      <c r="M2883">
        <v>13.555999999999999</v>
      </c>
      <c r="N2883">
        <v>13.679</v>
      </c>
      <c r="O2883">
        <v>13.894</v>
      </c>
      <c r="P2883">
        <v>14.246</v>
      </c>
      <c r="Q2883">
        <v>14.554</v>
      </c>
      <c r="R2883">
        <v>14.795999999999999</v>
      </c>
      <c r="S2883">
        <v>15.061</v>
      </c>
      <c r="T2883">
        <v>15.318</v>
      </c>
      <c r="U2883">
        <v>15.497</v>
      </c>
      <c r="V2883">
        <v>15.701000000000001</v>
      </c>
      <c r="W2883">
        <v>15.869</v>
      </c>
      <c r="X2883">
        <v>16.109000000000002</v>
      </c>
      <c r="Y2883">
        <v>16.405999999999999</v>
      </c>
      <c r="Z2883">
        <v>16.698</v>
      </c>
      <c r="AA2883">
        <v>16.952000000000002</v>
      </c>
      <c r="AB2883">
        <v>17.164999999999999</v>
      </c>
      <c r="AC2883">
        <v>17.38</v>
      </c>
      <c r="AD2883">
        <v>17.657</v>
      </c>
      <c r="AE2883">
        <v>17.956</v>
      </c>
      <c r="AF2883">
        <v>18.227</v>
      </c>
      <c r="AG2883">
        <v>18.486999999999998</v>
      </c>
      <c r="AH2883">
        <v>18.812000000000001</v>
      </c>
    </row>
    <row r="2884" spans="1:34" x14ac:dyDescent="0.25">
      <c r="A2884" t="s">
        <v>342</v>
      </c>
      <c r="C2884">
        <v>1.881</v>
      </c>
      <c r="D2884">
        <v>1.6120000000000001</v>
      </c>
      <c r="E2884">
        <v>1.954</v>
      </c>
      <c r="F2884">
        <v>2.0659999999999998</v>
      </c>
      <c r="G2884">
        <v>2.0779999999999998</v>
      </c>
      <c r="H2884">
        <v>2.1</v>
      </c>
      <c r="I2884">
        <v>2.089</v>
      </c>
      <c r="J2884">
        <v>2.0950000000000002</v>
      </c>
      <c r="K2884">
        <v>2.129</v>
      </c>
      <c r="L2884">
        <v>2.153</v>
      </c>
      <c r="M2884">
        <v>2.1640000000000001</v>
      </c>
      <c r="N2884">
        <v>2.181</v>
      </c>
      <c r="O2884">
        <v>2.2120000000000002</v>
      </c>
      <c r="P2884">
        <v>2.266</v>
      </c>
      <c r="Q2884">
        <v>2.3130000000000002</v>
      </c>
      <c r="R2884">
        <v>2.351</v>
      </c>
      <c r="S2884">
        <v>2.3929999999999998</v>
      </c>
      <c r="T2884">
        <v>2.4350000000000001</v>
      </c>
      <c r="U2884">
        <v>2.464</v>
      </c>
      <c r="V2884">
        <v>2.4969999999999999</v>
      </c>
      <c r="W2884">
        <v>2.5249999999999999</v>
      </c>
      <c r="X2884">
        <v>2.5649999999999999</v>
      </c>
      <c r="Y2884">
        <v>2.613</v>
      </c>
      <c r="Z2884">
        <v>2.661</v>
      </c>
      <c r="AA2884">
        <v>2.7029999999999998</v>
      </c>
      <c r="AB2884">
        <v>2.738</v>
      </c>
      <c r="AC2884">
        <v>2.7730000000000001</v>
      </c>
      <c r="AD2884">
        <v>2.819</v>
      </c>
      <c r="AE2884">
        <v>2.8679999999999999</v>
      </c>
      <c r="AF2884">
        <v>2.9119999999999999</v>
      </c>
      <c r="AG2884">
        <v>2.9550000000000001</v>
      </c>
      <c r="AH2884">
        <v>3.0089999999999999</v>
      </c>
    </row>
    <row r="2885" spans="1:34" x14ac:dyDescent="0.25">
      <c r="A2885" t="s">
        <v>347</v>
      </c>
    </row>
    <row r="2886" spans="1:34" x14ac:dyDescent="0.25">
      <c r="A2886" t="s">
        <v>343</v>
      </c>
      <c r="C2886">
        <v>54.595999999999997</v>
      </c>
      <c r="D2886">
        <v>52.976999999999997</v>
      </c>
      <c r="E2886">
        <v>59.570999999999998</v>
      </c>
      <c r="F2886">
        <v>61.13</v>
      </c>
      <c r="G2886">
        <v>64.260999999999996</v>
      </c>
      <c r="H2886">
        <v>64.528000000000006</v>
      </c>
      <c r="I2886">
        <v>64.105000000000004</v>
      </c>
      <c r="J2886">
        <v>63.999000000000002</v>
      </c>
      <c r="K2886">
        <v>64.66</v>
      </c>
      <c r="L2886">
        <v>65.031000000000006</v>
      </c>
      <c r="M2886">
        <v>64.972999999999999</v>
      </c>
      <c r="N2886">
        <v>65.048000000000002</v>
      </c>
      <c r="O2886">
        <v>65.531999999999996</v>
      </c>
      <c r="P2886">
        <v>66.656999999999996</v>
      </c>
      <c r="Q2886">
        <v>67.576999999999998</v>
      </c>
      <c r="R2886">
        <v>68.17</v>
      </c>
      <c r="S2886">
        <v>68.852999999999994</v>
      </c>
      <c r="T2886">
        <v>69.477000000000004</v>
      </c>
      <c r="U2886">
        <v>69.756</v>
      </c>
      <c r="V2886">
        <v>70.141999999999996</v>
      </c>
      <c r="W2886">
        <v>70.358000000000004</v>
      </c>
      <c r="X2886">
        <v>70.83</v>
      </c>
      <c r="Y2886">
        <v>71.528999999999996</v>
      </c>
      <c r="Z2886">
        <v>72.218999999999994</v>
      </c>
      <c r="AA2886">
        <v>72.745999999999995</v>
      </c>
      <c r="AB2886">
        <v>73.096000000000004</v>
      </c>
      <c r="AC2886">
        <v>73.445999999999998</v>
      </c>
      <c r="AD2886">
        <v>74.025999999999996</v>
      </c>
      <c r="AE2886">
        <v>74.682000000000002</v>
      </c>
      <c r="AF2886">
        <v>75.218999999999994</v>
      </c>
      <c r="AG2886">
        <v>75.703000000000003</v>
      </c>
      <c r="AH2886">
        <v>76.421000000000006</v>
      </c>
    </row>
    <row r="2887" spans="1:34" x14ac:dyDescent="0.25">
      <c r="A2887" t="s">
        <v>342</v>
      </c>
      <c r="C2887">
        <v>0.93899999999999995</v>
      </c>
      <c r="D2887">
        <v>0.80500000000000005</v>
      </c>
      <c r="E2887">
        <v>0.97499999999999998</v>
      </c>
      <c r="F2887">
        <v>1.0309999999999999</v>
      </c>
      <c r="G2887">
        <v>1.0369999999999999</v>
      </c>
      <c r="H2887">
        <v>1.048</v>
      </c>
      <c r="I2887">
        <v>1.0429999999999999</v>
      </c>
      <c r="J2887">
        <v>1.046</v>
      </c>
      <c r="K2887">
        <v>1.0629999999999999</v>
      </c>
      <c r="L2887">
        <v>1.075</v>
      </c>
      <c r="M2887">
        <v>1.08</v>
      </c>
      <c r="N2887">
        <v>1.089</v>
      </c>
      <c r="O2887">
        <v>1.105</v>
      </c>
      <c r="P2887">
        <v>1.131</v>
      </c>
      <c r="Q2887">
        <v>1.155</v>
      </c>
      <c r="R2887">
        <v>1.1739999999999999</v>
      </c>
      <c r="S2887">
        <v>1.1950000000000001</v>
      </c>
      <c r="T2887">
        <v>1.216</v>
      </c>
      <c r="U2887">
        <v>1.2310000000000001</v>
      </c>
      <c r="V2887">
        <v>1.2470000000000001</v>
      </c>
      <c r="W2887">
        <v>1.2609999999999999</v>
      </c>
      <c r="X2887">
        <v>1.2809999999999999</v>
      </c>
      <c r="Y2887">
        <v>1.3049999999999999</v>
      </c>
      <c r="Z2887">
        <v>1.329</v>
      </c>
      <c r="AA2887">
        <v>1.35</v>
      </c>
      <c r="AB2887">
        <v>1.3680000000000001</v>
      </c>
      <c r="AC2887">
        <v>1.385</v>
      </c>
      <c r="AD2887">
        <v>1.4079999999999999</v>
      </c>
      <c r="AE2887">
        <v>1.4330000000000001</v>
      </c>
      <c r="AF2887">
        <v>1.4550000000000001</v>
      </c>
      <c r="AG2887">
        <v>1.476</v>
      </c>
      <c r="AH2887">
        <v>1.5029999999999999</v>
      </c>
    </row>
    <row r="2888" spans="1:34" x14ac:dyDescent="0.25">
      <c r="A2888" t="s">
        <v>339</v>
      </c>
      <c r="C2888">
        <v>2.0259999999999998</v>
      </c>
      <c r="D2888">
        <v>1.7509999999999999</v>
      </c>
      <c r="E2888">
        <v>2.1080000000000001</v>
      </c>
      <c r="F2888">
        <v>2.173</v>
      </c>
      <c r="G2888">
        <v>2.2559999999999998</v>
      </c>
      <c r="H2888">
        <v>2.2480000000000002</v>
      </c>
      <c r="I2888">
        <v>2.2149999999999999</v>
      </c>
      <c r="J2888">
        <v>2.198</v>
      </c>
      <c r="K2888">
        <v>2.2130000000000001</v>
      </c>
      <c r="L2888">
        <v>2.218</v>
      </c>
      <c r="M2888">
        <v>2.2090000000000001</v>
      </c>
      <c r="N2888">
        <v>2.2040000000000002</v>
      </c>
      <c r="O2888">
        <v>2.2170000000000001</v>
      </c>
      <c r="P2888">
        <v>2.2570000000000001</v>
      </c>
      <c r="Q2888">
        <v>2.2930000000000001</v>
      </c>
      <c r="R2888">
        <v>2.3180000000000001</v>
      </c>
      <c r="S2888">
        <v>2.3490000000000002</v>
      </c>
      <c r="T2888">
        <v>2.379</v>
      </c>
      <c r="U2888">
        <v>2.3980000000000001</v>
      </c>
      <c r="V2888">
        <v>2.423</v>
      </c>
      <c r="W2888">
        <v>2.4409999999999998</v>
      </c>
      <c r="X2888">
        <v>2.4649999999999999</v>
      </c>
      <c r="Y2888">
        <v>2.4990000000000001</v>
      </c>
      <c r="Z2888">
        <v>2.5339999999999998</v>
      </c>
      <c r="AA2888">
        <v>2.5630000000000002</v>
      </c>
      <c r="AB2888">
        <v>2.585</v>
      </c>
      <c r="AC2888">
        <v>2.6080000000000001</v>
      </c>
      <c r="AD2888">
        <v>2.6389999999999998</v>
      </c>
      <c r="AE2888">
        <v>2.6739999999999999</v>
      </c>
      <c r="AF2888">
        <v>2.7040000000000002</v>
      </c>
      <c r="AG2888">
        <v>2.7320000000000002</v>
      </c>
      <c r="AH2888">
        <v>2.77</v>
      </c>
    </row>
    <row r="2889" spans="1:34" x14ac:dyDescent="0.25">
      <c r="A2889" t="s">
        <v>346</v>
      </c>
    </row>
    <row r="2890" spans="1:34" x14ac:dyDescent="0.25">
      <c r="A2890" t="s">
        <v>343</v>
      </c>
      <c r="C2890">
        <v>1.069</v>
      </c>
      <c r="D2890">
        <v>0.92900000000000005</v>
      </c>
      <c r="E2890">
        <v>1.06</v>
      </c>
      <c r="F2890">
        <v>1.099</v>
      </c>
      <c r="G2890">
        <v>1.1679999999999999</v>
      </c>
      <c r="H2890">
        <v>1.1830000000000001</v>
      </c>
      <c r="I2890">
        <v>1.179</v>
      </c>
      <c r="J2890">
        <v>1.1850000000000001</v>
      </c>
      <c r="K2890">
        <v>1.2070000000000001</v>
      </c>
      <c r="L2890">
        <v>1.2230000000000001</v>
      </c>
      <c r="M2890">
        <v>1.2310000000000001</v>
      </c>
      <c r="N2890">
        <v>1.2430000000000001</v>
      </c>
      <c r="O2890">
        <v>1.262</v>
      </c>
      <c r="P2890">
        <v>1.294</v>
      </c>
      <c r="Q2890">
        <v>1.3220000000000001</v>
      </c>
      <c r="R2890">
        <v>1.3440000000000001</v>
      </c>
      <c r="S2890">
        <v>1.3680000000000001</v>
      </c>
      <c r="T2890">
        <v>1.391</v>
      </c>
      <c r="U2890">
        <v>1.407</v>
      </c>
      <c r="V2890">
        <v>1.4259999999999999</v>
      </c>
      <c r="W2890">
        <v>1.4410000000000001</v>
      </c>
      <c r="X2890">
        <v>1.4630000000000001</v>
      </c>
      <c r="Y2890">
        <v>1.49</v>
      </c>
      <c r="Z2890">
        <v>1.516</v>
      </c>
      <c r="AA2890">
        <v>1.5389999999999999</v>
      </c>
      <c r="AB2890">
        <v>1.5589999999999999</v>
      </c>
      <c r="AC2890">
        <v>1.5780000000000001</v>
      </c>
      <c r="AD2890">
        <v>1.603</v>
      </c>
      <c r="AE2890">
        <v>1.63</v>
      </c>
      <c r="AF2890">
        <v>1.655</v>
      </c>
      <c r="AG2890">
        <v>1.679</v>
      </c>
      <c r="AH2890">
        <v>1.708</v>
      </c>
    </row>
    <row r="2891" spans="1:34" x14ac:dyDescent="0.25">
      <c r="A2891" t="s">
        <v>345</v>
      </c>
    </row>
    <row r="2892" spans="1:34" x14ac:dyDescent="0.25">
      <c r="A2892" t="s">
        <v>343</v>
      </c>
      <c r="C2892">
        <v>7.4870000000000001</v>
      </c>
      <c r="D2892">
        <v>6.51</v>
      </c>
      <c r="E2892">
        <v>7.4279999999999999</v>
      </c>
      <c r="F2892">
        <v>7.7009999999999996</v>
      </c>
      <c r="G2892">
        <v>8.1820000000000004</v>
      </c>
      <c r="H2892">
        <v>8.2880000000000003</v>
      </c>
      <c r="I2892">
        <v>8.2620000000000005</v>
      </c>
      <c r="J2892">
        <v>8.3040000000000003</v>
      </c>
      <c r="K2892">
        <v>8.4559999999999995</v>
      </c>
      <c r="L2892">
        <v>8.5709999999999997</v>
      </c>
      <c r="M2892">
        <v>8.6280000000000001</v>
      </c>
      <c r="N2892">
        <v>8.7059999999999995</v>
      </c>
      <c r="O2892">
        <v>8.843</v>
      </c>
      <c r="P2892">
        <v>9.0670000000000002</v>
      </c>
      <c r="Q2892">
        <v>9.2639999999999993</v>
      </c>
      <c r="R2892">
        <v>9.4169999999999998</v>
      </c>
      <c r="S2892">
        <v>9.5860000000000003</v>
      </c>
      <c r="T2892">
        <v>9.7490000000000006</v>
      </c>
      <c r="U2892">
        <v>9.8640000000000008</v>
      </c>
      <c r="V2892">
        <v>9.9930000000000003</v>
      </c>
      <c r="W2892">
        <v>10.1</v>
      </c>
      <c r="X2892">
        <v>10.252000000000001</v>
      </c>
      <c r="Y2892">
        <v>10.441000000000001</v>
      </c>
      <c r="Z2892">
        <v>10.627000000000001</v>
      </c>
      <c r="AA2892">
        <v>10.789</v>
      </c>
      <c r="AB2892">
        <v>10.925000000000001</v>
      </c>
      <c r="AC2892">
        <v>11.061999999999999</v>
      </c>
      <c r="AD2892">
        <v>11.237</v>
      </c>
      <c r="AE2892">
        <v>11.427</v>
      </c>
      <c r="AF2892">
        <v>11.6</v>
      </c>
      <c r="AG2892">
        <v>11.765000000000001</v>
      </c>
      <c r="AH2892">
        <v>11.972</v>
      </c>
    </row>
    <row r="2893" spans="1:34" x14ac:dyDescent="0.25">
      <c r="A2893" t="s">
        <v>342</v>
      </c>
      <c r="C2893">
        <v>2.8210000000000002</v>
      </c>
      <c r="D2893">
        <v>2.4180000000000001</v>
      </c>
      <c r="E2893">
        <v>2.931</v>
      </c>
      <c r="F2893">
        <v>3.0979999999999999</v>
      </c>
      <c r="G2893">
        <v>3.117</v>
      </c>
      <c r="H2893">
        <v>3.15</v>
      </c>
      <c r="I2893">
        <v>3.133</v>
      </c>
      <c r="J2893">
        <v>3.1429999999999998</v>
      </c>
      <c r="K2893">
        <v>3.1930000000000001</v>
      </c>
      <c r="L2893">
        <v>3.23</v>
      </c>
      <c r="M2893">
        <v>3.246</v>
      </c>
      <c r="N2893">
        <v>3.2709999999999999</v>
      </c>
      <c r="O2893">
        <v>3.319</v>
      </c>
      <c r="P2893">
        <v>3.399</v>
      </c>
      <c r="Q2893">
        <v>3.47</v>
      </c>
      <c r="R2893">
        <v>3.5259999999999998</v>
      </c>
      <c r="S2893">
        <v>3.59</v>
      </c>
      <c r="T2893">
        <v>3.653</v>
      </c>
      <c r="U2893">
        <v>3.6970000000000001</v>
      </c>
      <c r="V2893">
        <v>3.7469999999999999</v>
      </c>
      <c r="W2893">
        <v>3.7879999999999998</v>
      </c>
      <c r="X2893">
        <v>3.8479999999999999</v>
      </c>
      <c r="Y2893">
        <v>3.9209999999999998</v>
      </c>
      <c r="Z2893">
        <v>3.992</v>
      </c>
      <c r="AA2893">
        <v>4.0549999999999997</v>
      </c>
      <c r="AB2893">
        <v>4.1079999999999997</v>
      </c>
      <c r="AC2893">
        <v>4.1609999999999996</v>
      </c>
      <c r="AD2893">
        <v>4.2290000000000001</v>
      </c>
      <c r="AE2893">
        <v>4.3029999999999999</v>
      </c>
      <c r="AF2893">
        <v>4.37</v>
      </c>
      <c r="AG2893">
        <v>4.4349999999999996</v>
      </c>
      <c r="AH2893">
        <v>4.5149999999999997</v>
      </c>
    </row>
    <row r="2894" spans="1:34" x14ac:dyDescent="0.25">
      <c r="A2894" t="s">
        <v>344</v>
      </c>
    </row>
    <row r="2895" spans="1:34" x14ac:dyDescent="0.25">
      <c r="A2895" t="s">
        <v>343</v>
      </c>
      <c r="C2895">
        <v>92.021000000000001</v>
      </c>
      <c r="D2895">
        <v>85.52</v>
      </c>
      <c r="E2895">
        <v>96.701999999999998</v>
      </c>
      <c r="F2895">
        <v>99.625</v>
      </c>
      <c r="G2895">
        <v>105.16</v>
      </c>
      <c r="H2895">
        <v>105.958</v>
      </c>
      <c r="I2895">
        <v>105.402</v>
      </c>
      <c r="J2895">
        <v>105.51</v>
      </c>
      <c r="K2895">
        <v>106.93</v>
      </c>
      <c r="L2895">
        <v>107.876</v>
      </c>
      <c r="M2895">
        <v>108.101</v>
      </c>
      <c r="N2895">
        <v>108.56699999999999</v>
      </c>
      <c r="O2895">
        <v>109.735</v>
      </c>
      <c r="P2895">
        <v>111.98</v>
      </c>
      <c r="Q2895">
        <v>113.88</v>
      </c>
      <c r="R2895">
        <v>115.24</v>
      </c>
      <c r="S2895">
        <v>116.767</v>
      </c>
      <c r="T2895">
        <v>118.206</v>
      </c>
      <c r="U2895">
        <v>119.057</v>
      </c>
      <c r="V2895">
        <v>120.09</v>
      </c>
      <c r="W2895">
        <v>120.839</v>
      </c>
      <c r="X2895">
        <v>122.07299999999999</v>
      </c>
      <c r="Y2895">
        <v>123.718</v>
      </c>
      <c r="Z2895">
        <v>125.336</v>
      </c>
      <c r="AA2895">
        <v>126.672</v>
      </c>
      <c r="AB2895">
        <v>127.699</v>
      </c>
      <c r="AC2895">
        <v>128.733</v>
      </c>
      <c r="AD2895">
        <v>130.19200000000001</v>
      </c>
      <c r="AE2895">
        <v>131.797</v>
      </c>
      <c r="AF2895">
        <v>133.196</v>
      </c>
      <c r="AG2895">
        <v>134.50700000000001</v>
      </c>
      <c r="AH2895">
        <v>136.25800000000001</v>
      </c>
    </row>
    <row r="2896" spans="1:34" x14ac:dyDescent="0.25">
      <c r="A2896" t="s">
        <v>342</v>
      </c>
      <c r="C2896">
        <v>65.802999999999997</v>
      </c>
      <c r="D2896">
        <v>56.393000000000001</v>
      </c>
      <c r="E2896">
        <v>68.36</v>
      </c>
      <c r="F2896">
        <v>72.266999999999996</v>
      </c>
      <c r="G2896">
        <v>72.695999999999998</v>
      </c>
      <c r="H2896">
        <v>73.477000000000004</v>
      </c>
      <c r="I2896">
        <v>73.076999999999998</v>
      </c>
      <c r="J2896">
        <v>73.296000000000006</v>
      </c>
      <c r="K2896">
        <v>74.465999999999994</v>
      </c>
      <c r="L2896">
        <v>75.328000000000003</v>
      </c>
      <c r="M2896">
        <v>75.700999999999993</v>
      </c>
      <c r="N2896">
        <v>76.287000000000006</v>
      </c>
      <c r="O2896">
        <v>77.400999999999996</v>
      </c>
      <c r="P2896">
        <v>79.272000000000006</v>
      </c>
      <c r="Q2896">
        <v>80.923000000000002</v>
      </c>
      <c r="R2896">
        <v>82.244</v>
      </c>
      <c r="S2896">
        <v>83.728999999999999</v>
      </c>
      <c r="T2896">
        <v>85.186000000000007</v>
      </c>
      <c r="U2896">
        <v>86.221999999999994</v>
      </c>
      <c r="V2896">
        <v>87.382999999999996</v>
      </c>
      <c r="W2896">
        <v>88.349000000000004</v>
      </c>
      <c r="X2896">
        <v>89.736000000000004</v>
      </c>
      <c r="Y2896">
        <v>91.444999999999993</v>
      </c>
      <c r="Z2896">
        <v>93.108999999999995</v>
      </c>
      <c r="AA2896">
        <v>94.57</v>
      </c>
      <c r="AB2896">
        <v>95.802000000000007</v>
      </c>
      <c r="AC2896">
        <v>97.049000000000007</v>
      </c>
      <c r="AD2896">
        <v>98.638000000000005</v>
      </c>
      <c r="AE2896">
        <v>100.35599999999999</v>
      </c>
      <c r="AF2896">
        <v>101.919</v>
      </c>
      <c r="AG2896">
        <v>103.425</v>
      </c>
      <c r="AH2896">
        <v>105.294</v>
      </c>
    </row>
    <row r="2897" spans="1:34" x14ac:dyDescent="0.25">
      <c r="A2897" t="s">
        <v>339</v>
      </c>
      <c r="C2897">
        <v>2.0259999999999998</v>
      </c>
      <c r="D2897">
        <v>1.7509999999999999</v>
      </c>
      <c r="E2897">
        <v>2.1080000000000001</v>
      </c>
      <c r="F2897">
        <v>2.173</v>
      </c>
      <c r="G2897">
        <v>2.2559999999999998</v>
      </c>
      <c r="H2897">
        <v>2.2480000000000002</v>
      </c>
      <c r="I2897">
        <v>2.2149999999999999</v>
      </c>
      <c r="J2897">
        <v>2.198</v>
      </c>
      <c r="K2897">
        <v>2.2130000000000001</v>
      </c>
      <c r="L2897">
        <v>2.218</v>
      </c>
      <c r="M2897">
        <v>2.2090000000000001</v>
      </c>
      <c r="N2897">
        <v>2.2040000000000002</v>
      </c>
      <c r="O2897">
        <v>2.2170000000000001</v>
      </c>
      <c r="P2897">
        <v>2.2570000000000001</v>
      </c>
      <c r="Q2897">
        <v>2.2930000000000001</v>
      </c>
      <c r="R2897">
        <v>2.3180000000000001</v>
      </c>
      <c r="S2897">
        <v>2.3490000000000002</v>
      </c>
      <c r="T2897">
        <v>2.379</v>
      </c>
      <c r="U2897">
        <v>2.3980000000000001</v>
      </c>
      <c r="V2897">
        <v>2.423</v>
      </c>
      <c r="W2897">
        <v>2.4409999999999998</v>
      </c>
      <c r="X2897">
        <v>2.4649999999999999</v>
      </c>
      <c r="Y2897">
        <v>2.4990000000000001</v>
      </c>
      <c r="Z2897">
        <v>2.5339999999999998</v>
      </c>
      <c r="AA2897">
        <v>2.5630000000000002</v>
      </c>
      <c r="AB2897">
        <v>2.585</v>
      </c>
      <c r="AC2897">
        <v>2.6080000000000001</v>
      </c>
      <c r="AD2897">
        <v>2.6389999999999998</v>
      </c>
      <c r="AE2897">
        <v>2.6739999999999999</v>
      </c>
      <c r="AF2897">
        <v>2.7040000000000002</v>
      </c>
      <c r="AG2897">
        <v>2.7320000000000002</v>
      </c>
      <c r="AH2897">
        <v>2.77</v>
      </c>
    </row>
    <row r="2898" spans="1:34" x14ac:dyDescent="0.25">
      <c r="A2898" t="s">
        <v>338</v>
      </c>
      <c r="C2898">
        <v>24.228999999999999</v>
      </c>
      <c r="D2898">
        <v>21.297000000000001</v>
      </c>
      <c r="E2898">
        <v>24.901</v>
      </c>
      <c r="F2898">
        <v>25.614999999999998</v>
      </c>
      <c r="G2898">
        <v>26.423999999999999</v>
      </c>
      <c r="H2898">
        <v>26.789000000000001</v>
      </c>
      <c r="I2898">
        <v>26.748999999999999</v>
      </c>
      <c r="J2898">
        <v>26.934000000000001</v>
      </c>
      <c r="K2898">
        <v>27.474</v>
      </c>
      <c r="L2898">
        <v>27.898</v>
      </c>
      <c r="M2898">
        <v>28.132999999999999</v>
      </c>
      <c r="N2898">
        <v>28.428000000000001</v>
      </c>
      <c r="O2898">
        <v>28.917000000000002</v>
      </c>
      <c r="P2898">
        <v>29.68</v>
      </c>
      <c r="Q2898">
        <v>30.347000000000001</v>
      </c>
      <c r="R2898">
        <v>30.873000000000001</v>
      </c>
      <c r="S2898">
        <v>31.440999999999999</v>
      </c>
      <c r="T2898">
        <v>31.981999999999999</v>
      </c>
      <c r="U2898">
        <v>32.378</v>
      </c>
      <c r="V2898">
        <v>32.823</v>
      </c>
      <c r="W2898">
        <v>33.195999999999998</v>
      </c>
      <c r="X2898">
        <v>33.722000000000001</v>
      </c>
      <c r="Y2898">
        <v>34.368000000000002</v>
      </c>
      <c r="Z2898">
        <v>34.999000000000002</v>
      </c>
      <c r="AA2898">
        <v>35.554000000000002</v>
      </c>
      <c r="AB2898">
        <v>36.026000000000003</v>
      </c>
      <c r="AC2898">
        <v>36.503</v>
      </c>
      <c r="AD2898">
        <v>37.11</v>
      </c>
      <c r="AE2898">
        <v>37.764000000000003</v>
      </c>
      <c r="AF2898">
        <v>38.360999999999997</v>
      </c>
      <c r="AG2898">
        <v>38.936999999999998</v>
      </c>
      <c r="AH2898">
        <v>39.65</v>
      </c>
    </row>
    <row r="2899" spans="1:34" x14ac:dyDescent="0.25">
      <c r="A2899" t="s">
        <v>337</v>
      </c>
      <c r="C2899">
        <v>3.794</v>
      </c>
      <c r="D2899">
        <v>3.3180000000000001</v>
      </c>
      <c r="E2899">
        <v>3.8559999999999999</v>
      </c>
      <c r="F2899">
        <v>4.0170000000000003</v>
      </c>
      <c r="G2899">
        <v>4.21</v>
      </c>
      <c r="H2899">
        <v>4.3029999999999999</v>
      </c>
      <c r="I2899">
        <v>4.306</v>
      </c>
      <c r="J2899">
        <v>4.34</v>
      </c>
      <c r="K2899">
        <v>4.4210000000000003</v>
      </c>
      <c r="L2899">
        <v>4.4809999999999999</v>
      </c>
      <c r="M2899">
        <v>4.51</v>
      </c>
      <c r="N2899">
        <v>4.5599999999999996</v>
      </c>
      <c r="O2899">
        <v>4.63</v>
      </c>
      <c r="P2899">
        <v>4.742</v>
      </c>
      <c r="Q2899">
        <v>4.84</v>
      </c>
      <c r="R2899">
        <v>4.915</v>
      </c>
      <c r="S2899">
        <v>4.9989999999999997</v>
      </c>
      <c r="T2899">
        <v>5.0869999999999997</v>
      </c>
      <c r="U2899">
        <v>5.1369999999999996</v>
      </c>
      <c r="V2899">
        <v>5.1920000000000002</v>
      </c>
      <c r="W2899">
        <v>5.234</v>
      </c>
      <c r="X2899">
        <v>5.306</v>
      </c>
      <c r="Y2899">
        <v>5.3959999999999999</v>
      </c>
      <c r="Z2899">
        <v>5.4829999999999997</v>
      </c>
      <c r="AA2899">
        <v>5.5570000000000004</v>
      </c>
      <c r="AB2899">
        <v>5.6159999999999997</v>
      </c>
      <c r="AC2899">
        <v>5.6749999999999998</v>
      </c>
      <c r="AD2899">
        <v>5.7530000000000001</v>
      </c>
      <c r="AE2899">
        <v>5.84</v>
      </c>
      <c r="AF2899">
        <v>5.9160000000000004</v>
      </c>
      <c r="AG2899">
        <v>5.9880000000000004</v>
      </c>
      <c r="AH2899">
        <v>6.0810000000000004</v>
      </c>
    </row>
    <row r="2900" spans="1:34" x14ac:dyDescent="0.25">
      <c r="A2900" t="s">
        <v>286</v>
      </c>
      <c r="C2900">
        <v>187.87299999999999</v>
      </c>
      <c r="D2900">
        <v>168.27799999999999</v>
      </c>
      <c r="E2900">
        <v>195.92699999999999</v>
      </c>
      <c r="F2900">
        <v>203.696</v>
      </c>
      <c r="G2900">
        <v>210.74600000000001</v>
      </c>
      <c r="H2900">
        <v>212.77600000000001</v>
      </c>
      <c r="I2900">
        <v>211.749</v>
      </c>
      <c r="J2900">
        <v>212.279</v>
      </c>
      <c r="K2900">
        <v>215.50399999999999</v>
      </c>
      <c r="L2900">
        <v>217.80199999999999</v>
      </c>
      <c r="M2900">
        <v>218.654</v>
      </c>
      <c r="N2900">
        <v>220.04599999999999</v>
      </c>
      <c r="O2900">
        <v>222.9</v>
      </c>
      <c r="P2900">
        <v>227.93199999999999</v>
      </c>
      <c r="Q2900">
        <v>232.28299999999999</v>
      </c>
      <c r="R2900">
        <v>235.589</v>
      </c>
      <c r="S2900">
        <v>239.285</v>
      </c>
      <c r="T2900">
        <v>242.84100000000001</v>
      </c>
      <c r="U2900">
        <v>245.191</v>
      </c>
      <c r="V2900">
        <v>247.91</v>
      </c>
      <c r="W2900">
        <v>250.05799999999999</v>
      </c>
      <c r="X2900">
        <v>253.30199999999999</v>
      </c>
      <c r="Y2900">
        <v>257.42500000000001</v>
      </c>
      <c r="Z2900">
        <v>261.46100000000001</v>
      </c>
      <c r="AA2900">
        <v>264.91699999999997</v>
      </c>
      <c r="AB2900">
        <v>267.72899999999998</v>
      </c>
      <c r="AC2900">
        <v>270.56799999999998</v>
      </c>
      <c r="AD2900">
        <v>274.33300000000003</v>
      </c>
      <c r="AE2900">
        <v>278.43</v>
      </c>
      <c r="AF2900">
        <v>282.09500000000003</v>
      </c>
      <c r="AG2900">
        <v>285.58999999999997</v>
      </c>
      <c r="AH2900">
        <v>290.05200000000002</v>
      </c>
    </row>
    <row r="2902" spans="1:34" x14ac:dyDescent="0.25">
      <c r="A2902" t="s">
        <v>336</v>
      </c>
    </row>
    <row r="2904" spans="1:34" x14ac:dyDescent="0.25">
      <c r="A2904" t="s">
        <v>335</v>
      </c>
    </row>
    <row r="2905" spans="1:34" x14ac:dyDescent="0.25">
      <c r="A2905" t="s">
        <v>325</v>
      </c>
      <c r="C2905">
        <v>1.1000000000000001</v>
      </c>
      <c r="D2905">
        <v>0.8</v>
      </c>
      <c r="E2905">
        <v>2.2000000000000002</v>
      </c>
      <c r="F2905">
        <v>3.7</v>
      </c>
      <c r="G2905">
        <v>2.9</v>
      </c>
      <c r="H2905">
        <v>2.5</v>
      </c>
      <c r="I2905">
        <v>2.2999999999999998</v>
      </c>
      <c r="J2905">
        <v>2.2000000000000002</v>
      </c>
      <c r="K2905">
        <v>2.2000000000000002</v>
      </c>
      <c r="L2905">
        <v>2.2999999999999998</v>
      </c>
      <c r="M2905">
        <v>2.4</v>
      </c>
      <c r="N2905">
        <v>2.4</v>
      </c>
      <c r="O2905">
        <v>2.6</v>
      </c>
      <c r="P2905">
        <v>2.8</v>
      </c>
      <c r="Q2905">
        <v>2.9</v>
      </c>
      <c r="R2905">
        <v>3.1</v>
      </c>
      <c r="S2905">
        <v>3.2</v>
      </c>
      <c r="T2905">
        <v>3.3</v>
      </c>
      <c r="U2905">
        <v>3.3</v>
      </c>
      <c r="V2905">
        <v>3.4</v>
      </c>
      <c r="W2905">
        <v>3.3</v>
      </c>
      <c r="X2905">
        <v>3.5</v>
      </c>
      <c r="Y2905">
        <v>3.6</v>
      </c>
      <c r="Z2905">
        <v>3.6</v>
      </c>
      <c r="AA2905">
        <v>3.6</v>
      </c>
      <c r="AB2905">
        <v>3.6</v>
      </c>
      <c r="AC2905">
        <v>3.7</v>
      </c>
      <c r="AD2905">
        <v>4.2</v>
      </c>
      <c r="AE2905">
        <v>4.3</v>
      </c>
      <c r="AF2905">
        <v>4.3</v>
      </c>
      <c r="AG2905">
        <v>4.4000000000000004</v>
      </c>
      <c r="AH2905">
        <v>4.5</v>
      </c>
    </row>
    <row r="2906" spans="1:34" x14ac:dyDescent="0.25">
      <c r="A2906" t="s">
        <v>334</v>
      </c>
      <c r="C2906">
        <v>28</v>
      </c>
      <c r="D2906">
        <v>23.3</v>
      </c>
      <c r="E2906">
        <v>26.4</v>
      </c>
      <c r="F2906">
        <v>26.8</v>
      </c>
      <c r="G2906">
        <v>26.9</v>
      </c>
      <c r="H2906">
        <v>28.6</v>
      </c>
      <c r="I2906">
        <v>28.9</v>
      </c>
      <c r="J2906">
        <v>29.4</v>
      </c>
      <c r="K2906">
        <v>30</v>
      </c>
      <c r="L2906">
        <v>30.4</v>
      </c>
      <c r="M2906">
        <v>30.5</v>
      </c>
      <c r="N2906">
        <v>30.7</v>
      </c>
      <c r="O2906">
        <v>31</v>
      </c>
      <c r="P2906">
        <v>31.6</v>
      </c>
      <c r="Q2906">
        <v>32.1</v>
      </c>
      <c r="R2906">
        <v>32.5</v>
      </c>
      <c r="S2906">
        <v>33</v>
      </c>
      <c r="T2906">
        <v>33.6</v>
      </c>
      <c r="U2906">
        <v>34</v>
      </c>
      <c r="V2906">
        <v>34.4</v>
      </c>
      <c r="W2906">
        <v>34.9</v>
      </c>
      <c r="X2906">
        <v>35.4</v>
      </c>
      <c r="Y2906">
        <v>36</v>
      </c>
      <c r="Z2906">
        <v>36.700000000000003</v>
      </c>
      <c r="AA2906">
        <v>37.4</v>
      </c>
      <c r="AB2906">
        <v>37.9</v>
      </c>
      <c r="AC2906">
        <v>38.4</v>
      </c>
      <c r="AD2906">
        <v>38.700000000000003</v>
      </c>
      <c r="AE2906">
        <v>39.4</v>
      </c>
      <c r="AF2906">
        <v>40.1</v>
      </c>
      <c r="AG2906">
        <v>40.799999999999997</v>
      </c>
      <c r="AH2906">
        <v>41.5</v>
      </c>
    </row>
    <row r="2907" spans="1:34" x14ac:dyDescent="0.25">
      <c r="A2907" t="s">
        <v>333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</row>
    <row r="2908" spans="1:34" x14ac:dyDescent="0.25">
      <c r="A2908" t="s">
        <v>332</v>
      </c>
      <c r="C2908">
        <v>2.1</v>
      </c>
      <c r="D2908">
        <v>2.1</v>
      </c>
      <c r="E2908">
        <v>4</v>
      </c>
      <c r="F2908">
        <v>3.7</v>
      </c>
      <c r="G2908">
        <v>5.7</v>
      </c>
      <c r="H2908">
        <v>2.9</v>
      </c>
      <c r="I2908">
        <v>2</v>
      </c>
      <c r="J2908">
        <v>1.3</v>
      </c>
      <c r="K2908">
        <v>0.9</v>
      </c>
      <c r="L2908">
        <v>0.7</v>
      </c>
      <c r="M2908">
        <v>0.7</v>
      </c>
      <c r="N2908">
        <v>0.7</v>
      </c>
      <c r="O2908">
        <v>0.7</v>
      </c>
      <c r="P2908">
        <v>0.8</v>
      </c>
      <c r="Q2908">
        <v>0.8</v>
      </c>
      <c r="R2908">
        <v>0.8</v>
      </c>
      <c r="S2908">
        <v>0.9</v>
      </c>
      <c r="T2908">
        <v>0.9</v>
      </c>
      <c r="U2908">
        <v>0.9</v>
      </c>
      <c r="V2908">
        <v>1</v>
      </c>
      <c r="W2908">
        <v>0.9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>
        <v>1</v>
      </c>
      <c r="AH2908">
        <v>1</v>
      </c>
    </row>
    <row r="2909" spans="1:34" x14ac:dyDescent="0.25">
      <c r="A2909" t="s">
        <v>331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</row>
    <row r="2910" spans="1:34" x14ac:dyDescent="0.25">
      <c r="A2910" t="s">
        <v>330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25">
      <c r="A2911" t="s">
        <v>288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</row>
    <row r="2912" spans="1:34" x14ac:dyDescent="0.25">
      <c r="A2912" t="s">
        <v>287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25">
      <c r="A2913" t="s">
        <v>286</v>
      </c>
      <c r="C2913">
        <v>31.3</v>
      </c>
      <c r="D2913">
        <v>26.1</v>
      </c>
      <c r="E2913">
        <v>32.6</v>
      </c>
      <c r="F2913">
        <v>34.299999999999997</v>
      </c>
      <c r="G2913">
        <v>35.6</v>
      </c>
      <c r="H2913">
        <v>34</v>
      </c>
      <c r="I2913">
        <v>33.299999999999997</v>
      </c>
      <c r="J2913">
        <v>32.9</v>
      </c>
      <c r="K2913">
        <v>33.200000000000003</v>
      </c>
      <c r="L2913">
        <v>33.5</v>
      </c>
      <c r="M2913">
        <v>33.6</v>
      </c>
      <c r="N2913">
        <v>33.9</v>
      </c>
      <c r="O2913">
        <v>34.299999999999997</v>
      </c>
      <c r="P2913">
        <v>35.1</v>
      </c>
      <c r="Q2913">
        <v>35.9</v>
      </c>
      <c r="R2913">
        <v>36.5</v>
      </c>
      <c r="S2913">
        <v>37.1</v>
      </c>
      <c r="T2913">
        <v>37.799999999999997</v>
      </c>
      <c r="U2913">
        <v>38.299999999999997</v>
      </c>
      <c r="V2913">
        <v>38.799999999999997</v>
      </c>
      <c r="W2913">
        <v>39.200000000000003</v>
      </c>
      <c r="X2913">
        <v>39.9</v>
      </c>
      <c r="Y2913">
        <v>40.700000000000003</v>
      </c>
      <c r="Z2913">
        <v>41.4</v>
      </c>
      <c r="AA2913">
        <v>42</v>
      </c>
      <c r="AB2913">
        <v>42.6</v>
      </c>
      <c r="AC2913">
        <v>43.2</v>
      </c>
      <c r="AD2913">
        <v>43.9</v>
      </c>
      <c r="AE2913">
        <v>44.7</v>
      </c>
      <c r="AF2913">
        <v>45.4</v>
      </c>
      <c r="AG2913">
        <v>46.1</v>
      </c>
      <c r="AH2913">
        <v>47</v>
      </c>
    </row>
    <row r="2916" spans="1:34" x14ac:dyDescent="0.25">
      <c r="A2916" t="s">
        <v>328</v>
      </c>
    </row>
    <row r="2917" spans="1:34" x14ac:dyDescent="0.25">
      <c r="A2917" t="s">
        <v>294</v>
      </c>
      <c r="C2917">
        <v>6.8</v>
      </c>
      <c r="D2917">
        <v>5.9</v>
      </c>
      <c r="E2917">
        <v>6.5</v>
      </c>
      <c r="F2917">
        <v>6.5</v>
      </c>
      <c r="G2917">
        <v>6.7</v>
      </c>
      <c r="H2917">
        <v>7.2</v>
      </c>
      <c r="I2917">
        <v>7.3</v>
      </c>
      <c r="J2917">
        <v>7.4</v>
      </c>
      <c r="K2917">
        <v>7.6</v>
      </c>
      <c r="L2917">
        <v>7.7</v>
      </c>
      <c r="M2917">
        <v>7.8</v>
      </c>
      <c r="N2917">
        <v>7.8</v>
      </c>
      <c r="O2917">
        <v>7.9</v>
      </c>
      <c r="P2917">
        <v>8.1</v>
      </c>
      <c r="Q2917">
        <v>8.3000000000000007</v>
      </c>
      <c r="R2917">
        <v>8.4</v>
      </c>
      <c r="S2917">
        <v>8.5</v>
      </c>
      <c r="T2917">
        <v>8.6</v>
      </c>
      <c r="U2917">
        <v>8.6999999999999993</v>
      </c>
      <c r="V2917">
        <v>8.8000000000000007</v>
      </c>
      <c r="W2917">
        <v>8.9</v>
      </c>
      <c r="X2917">
        <v>9</v>
      </c>
      <c r="Y2917">
        <v>9.1999999999999993</v>
      </c>
      <c r="Z2917">
        <v>9.4</v>
      </c>
      <c r="AA2917">
        <v>9.5</v>
      </c>
      <c r="AB2917">
        <v>9.6</v>
      </c>
      <c r="AC2917">
        <v>9.6999999999999993</v>
      </c>
      <c r="AD2917">
        <v>9.8000000000000007</v>
      </c>
      <c r="AE2917">
        <v>10</v>
      </c>
      <c r="AF2917">
        <v>10.1</v>
      </c>
      <c r="AG2917">
        <v>10.3</v>
      </c>
      <c r="AH2917">
        <v>10.4</v>
      </c>
    </row>
    <row r="2918" spans="1:34" x14ac:dyDescent="0.25">
      <c r="A2918" t="s">
        <v>293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</row>
    <row r="2919" spans="1:34" x14ac:dyDescent="0.25">
      <c r="A2919" t="s">
        <v>326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</row>
    <row r="2920" spans="1:34" x14ac:dyDescent="0.25">
      <c r="A2920" t="s">
        <v>291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</row>
    <row r="2921" spans="1:34" x14ac:dyDescent="0.25">
      <c r="A2921" t="s">
        <v>290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</row>
    <row r="2922" spans="1:34" x14ac:dyDescent="0.25">
      <c r="A2922" t="s">
        <v>325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</row>
    <row r="2923" spans="1:34" x14ac:dyDescent="0.25">
      <c r="A2923" t="s">
        <v>288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</row>
    <row r="2924" spans="1:34" x14ac:dyDescent="0.25">
      <c r="A2924" t="s">
        <v>324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25">
      <c r="A2925" t="s">
        <v>323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</row>
    <row r="2926" spans="1:34" x14ac:dyDescent="0.25">
      <c r="A2926" t="s">
        <v>322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25">
      <c r="A2927" t="s">
        <v>327</v>
      </c>
    </row>
    <row r="2928" spans="1:34" x14ac:dyDescent="0.25">
      <c r="A2928" t="s">
        <v>294</v>
      </c>
      <c r="C2928">
        <v>20.3</v>
      </c>
      <c r="D2928">
        <v>17.8</v>
      </c>
      <c r="E2928">
        <v>19.600000000000001</v>
      </c>
      <c r="F2928">
        <v>19.399999999999999</v>
      </c>
      <c r="G2928">
        <v>20</v>
      </c>
      <c r="H2928">
        <v>21.5</v>
      </c>
      <c r="I2928">
        <v>21.8</v>
      </c>
      <c r="J2928">
        <v>22.2</v>
      </c>
      <c r="K2928">
        <v>22.8</v>
      </c>
      <c r="L2928">
        <v>23.2</v>
      </c>
      <c r="M2928">
        <v>23.4</v>
      </c>
      <c r="N2928">
        <v>23.5</v>
      </c>
      <c r="O2928">
        <v>23.8</v>
      </c>
      <c r="P2928">
        <v>24.3</v>
      </c>
      <c r="Q2928">
        <v>24.8</v>
      </c>
      <c r="R2928">
        <v>25.1</v>
      </c>
      <c r="S2928">
        <v>25.4</v>
      </c>
      <c r="T2928">
        <v>25.9</v>
      </c>
      <c r="U2928">
        <v>26.2</v>
      </c>
      <c r="V2928">
        <v>26.4</v>
      </c>
      <c r="W2928">
        <v>26.8</v>
      </c>
      <c r="X2928">
        <v>27.1</v>
      </c>
      <c r="Y2928">
        <v>27.6</v>
      </c>
      <c r="Z2928">
        <v>28.1</v>
      </c>
      <c r="AA2928">
        <v>28.5</v>
      </c>
      <c r="AB2928">
        <v>28.9</v>
      </c>
      <c r="AC2928">
        <v>29.2</v>
      </c>
      <c r="AD2928">
        <v>29.4</v>
      </c>
      <c r="AE2928">
        <v>29.9</v>
      </c>
      <c r="AF2928">
        <v>30.3</v>
      </c>
      <c r="AG2928">
        <v>30.8</v>
      </c>
      <c r="AH2928">
        <v>31.3</v>
      </c>
    </row>
    <row r="2929" spans="1:34" x14ac:dyDescent="0.25">
      <c r="A2929" t="s">
        <v>293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</row>
    <row r="2930" spans="1:34" x14ac:dyDescent="0.25">
      <c r="A2930" t="s">
        <v>326</v>
      </c>
      <c r="C2930">
        <v>0.9</v>
      </c>
      <c r="D2930">
        <v>1.3</v>
      </c>
      <c r="E2930">
        <v>1.6</v>
      </c>
      <c r="F2930">
        <v>1.3</v>
      </c>
      <c r="G2930">
        <v>2.2999999999999998</v>
      </c>
      <c r="H2930">
        <v>1.2</v>
      </c>
      <c r="I2930">
        <v>1</v>
      </c>
      <c r="J2930">
        <v>0.7</v>
      </c>
      <c r="K2930">
        <v>0.5</v>
      </c>
      <c r="L2930">
        <v>0.4</v>
      </c>
      <c r="M2930">
        <v>0.4</v>
      </c>
      <c r="N2930">
        <v>0.4</v>
      </c>
      <c r="O2930">
        <v>0.4</v>
      </c>
      <c r="P2930">
        <v>0.5</v>
      </c>
      <c r="Q2930">
        <v>0.5</v>
      </c>
      <c r="R2930">
        <v>0.5</v>
      </c>
      <c r="S2930">
        <v>0.5</v>
      </c>
      <c r="T2930">
        <v>0.5</v>
      </c>
      <c r="U2930">
        <v>0.6</v>
      </c>
      <c r="V2930">
        <v>0.6</v>
      </c>
      <c r="W2930">
        <v>0.6</v>
      </c>
      <c r="X2930">
        <v>0.6</v>
      </c>
      <c r="Y2930">
        <v>0.6</v>
      </c>
      <c r="Z2930">
        <v>0.6</v>
      </c>
      <c r="AA2930">
        <v>0.6</v>
      </c>
      <c r="AB2930">
        <v>0.6</v>
      </c>
      <c r="AC2930">
        <v>0.6</v>
      </c>
      <c r="AD2930">
        <v>0.6</v>
      </c>
      <c r="AE2930">
        <v>0.6</v>
      </c>
      <c r="AF2930">
        <v>0.6</v>
      </c>
      <c r="AG2930">
        <v>0.6</v>
      </c>
      <c r="AH2930">
        <v>0.6</v>
      </c>
    </row>
    <row r="2931" spans="1:34" x14ac:dyDescent="0.25">
      <c r="A2931" t="s">
        <v>291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</row>
    <row r="2932" spans="1:34" x14ac:dyDescent="0.25">
      <c r="A2932" t="s">
        <v>290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25">
      <c r="A2933" t="s">
        <v>325</v>
      </c>
      <c r="C2933">
        <v>1.1000000000000001</v>
      </c>
      <c r="D2933">
        <v>0.8</v>
      </c>
      <c r="E2933">
        <v>2.2000000000000002</v>
      </c>
      <c r="F2933">
        <v>3.7</v>
      </c>
      <c r="G2933">
        <v>2.8</v>
      </c>
      <c r="H2933">
        <v>2.4</v>
      </c>
      <c r="I2933">
        <v>2.2000000000000002</v>
      </c>
      <c r="J2933">
        <v>2.1</v>
      </c>
      <c r="K2933">
        <v>2.1</v>
      </c>
      <c r="L2933">
        <v>2.2000000000000002</v>
      </c>
      <c r="M2933">
        <v>2.2999999999999998</v>
      </c>
      <c r="N2933">
        <v>2.4</v>
      </c>
      <c r="O2933">
        <v>2.5</v>
      </c>
      <c r="P2933">
        <v>2.7</v>
      </c>
      <c r="Q2933">
        <v>2.8</v>
      </c>
      <c r="R2933">
        <v>2.9</v>
      </c>
      <c r="S2933">
        <v>3.1</v>
      </c>
      <c r="T2933">
        <v>3.2</v>
      </c>
      <c r="U2933">
        <v>3.2</v>
      </c>
      <c r="V2933">
        <v>3.3</v>
      </c>
      <c r="W2933">
        <v>3.2</v>
      </c>
      <c r="X2933">
        <v>3.4</v>
      </c>
      <c r="Y2933">
        <v>3.5</v>
      </c>
      <c r="Z2933">
        <v>3.5</v>
      </c>
      <c r="AA2933">
        <v>3.5</v>
      </c>
      <c r="AB2933">
        <v>3.5</v>
      </c>
      <c r="AC2933">
        <v>3.6</v>
      </c>
      <c r="AD2933">
        <v>4</v>
      </c>
      <c r="AE2933">
        <v>4.0999999999999996</v>
      </c>
      <c r="AF2933">
        <v>4.0999999999999996</v>
      </c>
      <c r="AG2933">
        <v>4.2</v>
      </c>
      <c r="AH2933">
        <v>4.3</v>
      </c>
    </row>
    <row r="2934" spans="1:34" x14ac:dyDescent="0.25">
      <c r="A2934" t="s">
        <v>288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25">
      <c r="A2935" t="s">
        <v>324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</row>
    <row r="2936" spans="1:34" x14ac:dyDescent="0.25">
      <c r="A2936" t="s">
        <v>323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</row>
    <row r="2937" spans="1:34" x14ac:dyDescent="0.25">
      <c r="A2937" t="s">
        <v>322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</row>
    <row r="2939" spans="1:34" x14ac:dyDescent="0.25">
      <c r="A2939" t="s">
        <v>321</v>
      </c>
      <c r="C2939">
        <v>29.5</v>
      </c>
      <c r="D2939">
        <v>25.9</v>
      </c>
      <c r="E2939">
        <v>30.1</v>
      </c>
      <c r="F2939">
        <v>31.1</v>
      </c>
      <c r="G2939">
        <v>32.1</v>
      </c>
      <c r="H2939">
        <v>32.6</v>
      </c>
      <c r="I2939">
        <v>32.5</v>
      </c>
      <c r="J2939">
        <v>32.6</v>
      </c>
      <c r="K2939">
        <v>33.299999999999997</v>
      </c>
      <c r="L2939">
        <v>33.799999999999997</v>
      </c>
      <c r="M2939">
        <v>34</v>
      </c>
      <c r="N2939">
        <v>34.4</v>
      </c>
      <c r="O2939">
        <v>34.9</v>
      </c>
      <c r="P2939">
        <v>35.799999999999997</v>
      </c>
      <c r="Q2939">
        <v>36.6</v>
      </c>
      <c r="R2939">
        <v>37.200000000000003</v>
      </c>
      <c r="S2939">
        <v>37.799999999999997</v>
      </c>
      <c r="T2939">
        <v>38.5</v>
      </c>
      <c r="U2939">
        <v>38.9</v>
      </c>
      <c r="V2939">
        <v>39.4</v>
      </c>
      <c r="W2939">
        <v>39.9</v>
      </c>
      <c r="X2939">
        <v>40.5</v>
      </c>
      <c r="Y2939">
        <v>41.2</v>
      </c>
      <c r="Z2939">
        <v>41.9</v>
      </c>
      <c r="AA2939">
        <v>42.6</v>
      </c>
      <c r="AB2939">
        <v>43.1</v>
      </c>
      <c r="AC2939">
        <v>43.6</v>
      </c>
      <c r="AD2939">
        <v>44.3</v>
      </c>
      <c r="AE2939">
        <v>45</v>
      </c>
      <c r="AF2939">
        <v>45.7</v>
      </c>
      <c r="AG2939">
        <v>46.4</v>
      </c>
      <c r="AH2939">
        <v>47.2</v>
      </c>
    </row>
    <row r="2940" spans="1:34" x14ac:dyDescent="0.25">
      <c r="A2940" t="s">
        <v>320</v>
      </c>
      <c r="C2940">
        <v>1.4</v>
      </c>
      <c r="D2940">
        <v>0.7</v>
      </c>
      <c r="E2940">
        <v>0.7</v>
      </c>
      <c r="F2940">
        <v>0.8</v>
      </c>
      <c r="G2940">
        <v>0.8</v>
      </c>
      <c r="H2940">
        <v>0.8</v>
      </c>
      <c r="I2940">
        <v>0.8</v>
      </c>
      <c r="J2940">
        <v>0.9</v>
      </c>
      <c r="K2940">
        <v>0.9</v>
      </c>
      <c r="L2940">
        <v>0.9</v>
      </c>
      <c r="M2940">
        <v>0.9</v>
      </c>
      <c r="N2940">
        <v>0.9</v>
      </c>
      <c r="O2940">
        <v>0.9</v>
      </c>
      <c r="P2940">
        <v>0.9</v>
      </c>
      <c r="Q2940">
        <v>1</v>
      </c>
      <c r="R2940">
        <v>1</v>
      </c>
      <c r="S2940">
        <v>1</v>
      </c>
      <c r="T2940">
        <v>1</v>
      </c>
      <c r="U2940">
        <v>1.1000000000000001</v>
      </c>
      <c r="V2940">
        <v>1.1000000000000001</v>
      </c>
      <c r="W2940">
        <v>1.1000000000000001</v>
      </c>
      <c r="X2940">
        <v>1.1000000000000001</v>
      </c>
      <c r="Y2940">
        <v>1.2</v>
      </c>
      <c r="Z2940">
        <v>1.2</v>
      </c>
      <c r="AA2940">
        <v>1.2</v>
      </c>
      <c r="AB2940">
        <v>1.3</v>
      </c>
      <c r="AC2940">
        <v>1.3</v>
      </c>
      <c r="AD2940">
        <v>1.4</v>
      </c>
      <c r="AE2940">
        <v>1.4</v>
      </c>
      <c r="AF2940">
        <v>1.4</v>
      </c>
      <c r="AG2940">
        <v>1.5</v>
      </c>
      <c r="AH2940">
        <v>1.5</v>
      </c>
    </row>
    <row r="2941" spans="1:34" x14ac:dyDescent="0.25">
      <c r="A2941" t="s">
        <v>319</v>
      </c>
      <c r="C2941">
        <v>28</v>
      </c>
      <c r="D2941">
        <v>25.2</v>
      </c>
      <c r="E2941">
        <v>29.4</v>
      </c>
      <c r="F2941">
        <v>30.3</v>
      </c>
      <c r="G2941">
        <v>31.3</v>
      </c>
      <c r="H2941">
        <v>31.7</v>
      </c>
      <c r="I2941">
        <v>31.6</v>
      </c>
      <c r="J2941">
        <v>31.8</v>
      </c>
      <c r="K2941">
        <v>32.4</v>
      </c>
      <c r="L2941">
        <v>32.9</v>
      </c>
      <c r="M2941">
        <v>33.1</v>
      </c>
      <c r="N2941">
        <v>33.5</v>
      </c>
      <c r="O2941">
        <v>34</v>
      </c>
      <c r="P2941">
        <v>34.799999999999997</v>
      </c>
      <c r="Q2941">
        <v>35.6</v>
      </c>
      <c r="R2941">
        <v>36.200000000000003</v>
      </c>
      <c r="S2941">
        <v>36.799999999999997</v>
      </c>
      <c r="T2941">
        <v>37.5</v>
      </c>
      <c r="U2941">
        <v>37.9</v>
      </c>
      <c r="V2941">
        <v>38.4</v>
      </c>
      <c r="W2941">
        <v>38.700000000000003</v>
      </c>
      <c r="X2941">
        <v>39.299999999999997</v>
      </c>
      <c r="Y2941">
        <v>40</v>
      </c>
      <c r="Z2941">
        <v>40.700000000000003</v>
      </c>
      <c r="AA2941">
        <v>41.3</v>
      </c>
      <c r="AB2941">
        <v>41.8</v>
      </c>
      <c r="AC2941">
        <v>42.3</v>
      </c>
      <c r="AD2941">
        <v>42.9</v>
      </c>
      <c r="AE2941">
        <v>43.6</v>
      </c>
      <c r="AF2941">
        <v>44.3</v>
      </c>
      <c r="AG2941">
        <v>44.9</v>
      </c>
      <c r="AH2941">
        <v>45.6</v>
      </c>
    </row>
    <row r="2942" spans="1:34" x14ac:dyDescent="0.25">
      <c r="A2942" t="s">
        <v>318</v>
      </c>
      <c r="C2942">
        <v>28</v>
      </c>
      <c r="D2942">
        <v>25.2</v>
      </c>
      <c r="E2942">
        <v>29.4</v>
      </c>
      <c r="F2942">
        <v>30.3</v>
      </c>
      <c r="G2942">
        <v>31.3</v>
      </c>
      <c r="H2942">
        <v>31.7</v>
      </c>
      <c r="I2942">
        <v>31.6</v>
      </c>
      <c r="J2942">
        <v>31.8</v>
      </c>
      <c r="K2942">
        <v>32.4</v>
      </c>
      <c r="L2942">
        <v>32.9</v>
      </c>
      <c r="M2942">
        <v>33.1</v>
      </c>
      <c r="N2942">
        <v>33.5</v>
      </c>
      <c r="O2942">
        <v>34</v>
      </c>
      <c r="P2942">
        <v>34.799999999999997</v>
      </c>
      <c r="Q2942">
        <v>35.6</v>
      </c>
      <c r="R2942">
        <v>36.200000000000003</v>
      </c>
      <c r="S2942">
        <v>36.799999999999997</v>
      </c>
      <c r="T2942">
        <v>37.5</v>
      </c>
      <c r="U2942">
        <v>37.9</v>
      </c>
      <c r="V2942">
        <v>38.4</v>
      </c>
      <c r="W2942">
        <v>38.700000000000003</v>
      </c>
      <c r="X2942">
        <v>39.299999999999997</v>
      </c>
      <c r="Y2942">
        <v>40</v>
      </c>
      <c r="Z2942">
        <v>40.700000000000003</v>
      </c>
      <c r="AA2942">
        <v>41.3</v>
      </c>
      <c r="AB2942">
        <v>41.8</v>
      </c>
      <c r="AC2942">
        <v>42.3</v>
      </c>
      <c r="AD2942">
        <v>42.9</v>
      </c>
      <c r="AE2942">
        <v>43.6</v>
      </c>
      <c r="AF2942">
        <v>44.3</v>
      </c>
      <c r="AG2942">
        <v>44.9</v>
      </c>
      <c r="AH2942">
        <v>45.6</v>
      </c>
    </row>
    <row r="2943" spans="1:34" x14ac:dyDescent="0.25">
      <c r="A2943" t="s">
        <v>317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</row>
    <row r="2945" spans="1:34" x14ac:dyDescent="0.25">
      <c r="A2945" t="s">
        <v>316</v>
      </c>
    </row>
    <row r="2946" spans="1:34" x14ac:dyDescent="0.25">
      <c r="A2946" t="s">
        <v>315</v>
      </c>
    </row>
    <row r="2947" spans="1:34" x14ac:dyDescent="0.25">
      <c r="A2947" t="s">
        <v>314</v>
      </c>
      <c r="C2947">
        <v>62.1</v>
      </c>
      <c r="D2947">
        <v>77.400000000000006</v>
      </c>
      <c r="E2947">
        <v>38.9</v>
      </c>
      <c r="F2947">
        <v>41.7</v>
      </c>
      <c r="G2947">
        <v>43.6</v>
      </c>
      <c r="H2947">
        <v>45.2</v>
      </c>
      <c r="I2947">
        <v>46.3</v>
      </c>
      <c r="J2947">
        <v>47.3</v>
      </c>
      <c r="K2947">
        <v>48.4</v>
      </c>
      <c r="L2947">
        <v>49.5</v>
      </c>
      <c r="M2947">
        <v>50.6</v>
      </c>
      <c r="N2947">
        <v>51.8</v>
      </c>
      <c r="O2947">
        <v>53.1</v>
      </c>
      <c r="P2947">
        <v>54.4</v>
      </c>
      <c r="Q2947">
        <v>55.9</v>
      </c>
      <c r="R2947">
        <v>57.6</v>
      </c>
      <c r="S2947">
        <v>59.3</v>
      </c>
      <c r="T2947">
        <v>61.2</v>
      </c>
      <c r="U2947">
        <v>63.2</v>
      </c>
      <c r="V2947">
        <v>65.3</v>
      </c>
      <c r="W2947">
        <v>67.5</v>
      </c>
      <c r="X2947">
        <v>69.900000000000006</v>
      </c>
      <c r="Y2947">
        <v>72.3</v>
      </c>
      <c r="Z2947">
        <v>74.900000000000006</v>
      </c>
      <c r="AA2947">
        <v>77.599999999999994</v>
      </c>
      <c r="AB2947">
        <v>80.400000000000006</v>
      </c>
      <c r="AC2947">
        <v>83.3</v>
      </c>
      <c r="AD2947">
        <v>86.2</v>
      </c>
      <c r="AE2947">
        <v>89.3</v>
      </c>
      <c r="AF2947">
        <v>92.4</v>
      </c>
      <c r="AG2947">
        <v>95.7</v>
      </c>
      <c r="AH2947">
        <v>99.2</v>
      </c>
    </row>
    <row r="2948" spans="1:34" x14ac:dyDescent="0.25">
      <c r="A2948" t="s">
        <v>313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</row>
    <row r="2949" spans="1:34" x14ac:dyDescent="0.25">
      <c r="A2949" t="s">
        <v>312</v>
      </c>
      <c r="C2949">
        <v>4.3</v>
      </c>
      <c r="D2949">
        <v>4.3</v>
      </c>
      <c r="E2949">
        <v>4.3</v>
      </c>
      <c r="F2949">
        <v>4.3</v>
      </c>
      <c r="G2949">
        <v>4.3</v>
      </c>
      <c r="H2949">
        <v>4.3</v>
      </c>
      <c r="I2949">
        <v>4.3</v>
      </c>
      <c r="J2949">
        <v>4.3</v>
      </c>
      <c r="K2949">
        <v>4.3</v>
      </c>
      <c r="L2949">
        <v>4.3</v>
      </c>
      <c r="M2949">
        <v>4.3</v>
      </c>
      <c r="N2949">
        <v>4.3</v>
      </c>
      <c r="O2949">
        <v>4.3</v>
      </c>
      <c r="P2949">
        <v>4.3</v>
      </c>
      <c r="Q2949">
        <v>4.3</v>
      </c>
      <c r="R2949">
        <v>4.3</v>
      </c>
      <c r="S2949">
        <v>4.3</v>
      </c>
      <c r="T2949">
        <v>4.3</v>
      </c>
      <c r="U2949">
        <v>4.3</v>
      </c>
      <c r="V2949">
        <v>4.3</v>
      </c>
      <c r="W2949">
        <v>4.3</v>
      </c>
      <c r="X2949">
        <v>4.3</v>
      </c>
      <c r="Y2949">
        <v>4.3</v>
      </c>
      <c r="Z2949">
        <v>4.3</v>
      </c>
      <c r="AA2949">
        <v>4.3</v>
      </c>
      <c r="AB2949">
        <v>4.3</v>
      </c>
      <c r="AC2949">
        <v>4.3</v>
      </c>
      <c r="AD2949">
        <v>4.3</v>
      </c>
      <c r="AE2949">
        <v>4.3</v>
      </c>
      <c r="AF2949">
        <v>4.3</v>
      </c>
      <c r="AG2949">
        <v>4.3</v>
      </c>
      <c r="AH2949">
        <v>4.3</v>
      </c>
    </row>
    <row r="2950" spans="1:34" x14ac:dyDescent="0.25">
      <c r="A2950" t="s">
        <v>311</v>
      </c>
      <c r="C2950">
        <v>13.9</v>
      </c>
      <c r="D2950">
        <v>16.899999999999999</v>
      </c>
      <c r="E2950">
        <v>17.7</v>
      </c>
      <c r="F2950">
        <v>42.2</v>
      </c>
      <c r="G2950">
        <v>47.1</v>
      </c>
      <c r="H2950">
        <v>47.1</v>
      </c>
      <c r="I2950">
        <v>47.1</v>
      </c>
      <c r="J2950">
        <v>47.1</v>
      </c>
      <c r="K2950">
        <v>47.1</v>
      </c>
      <c r="L2950">
        <v>47.1</v>
      </c>
      <c r="M2950">
        <v>47.1</v>
      </c>
      <c r="N2950">
        <v>47.1</v>
      </c>
      <c r="O2950">
        <v>47.1</v>
      </c>
      <c r="P2950">
        <v>47.1</v>
      </c>
      <c r="Q2950">
        <v>47.1</v>
      </c>
      <c r="R2950">
        <v>47.1</v>
      </c>
      <c r="S2950">
        <v>47.1</v>
      </c>
      <c r="T2950">
        <v>47.1</v>
      </c>
      <c r="U2950">
        <v>47.1</v>
      </c>
      <c r="V2950">
        <v>47.1</v>
      </c>
      <c r="W2950">
        <v>47.1</v>
      </c>
      <c r="X2950">
        <v>47.1</v>
      </c>
      <c r="Y2950">
        <v>47.1</v>
      </c>
      <c r="Z2950">
        <v>47.1</v>
      </c>
      <c r="AA2950">
        <v>47.1</v>
      </c>
      <c r="AB2950">
        <v>47.1</v>
      </c>
      <c r="AC2950">
        <v>47.1</v>
      </c>
      <c r="AD2950">
        <v>47.1</v>
      </c>
      <c r="AE2950">
        <v>47.1</v>
      </c>
      <c r="AF2950">
        <v>47.1</v>
      </c>
      <c r="AG2950">
        <v>47.1</v>
      </c>
      <c r="AH2950">
        <v>47.1</v>
      </c>
    </row>
    <row r="2951" spans="1:34" x14ac:dyDescent="0.25">
      <c r="A2951" t="s">
        <v>286</v>
      </c>
      <c r="C2951">
        <v>80.3</v>
      </c>
      <c r="D2951">
        <v>98.6</v>
      </c>
      <c r="E2951">
        <v>60.9</v>
      </c>
      <c r="F2951">
        <v>88.2</v>
      </c>
      <c r="G2951">
        <v>95</v>
      </c>
      <c r="H2951">
        <v>96.6</v>
      </c>
      <c r="I2951">
        <v>97.7</v>
      </c>
      <c r="J2951">
        <v>98.7</v>
      </c>
      <c r="K2951">
        <v>99.8</v>
      </c>
      <c r="L2951">
        <v>100.9</v>
      </c>
      <c r="M2951">
        <v>102</v>
      </c>
      <c r="N2951">
        <v>103.2</v>
      </c>
      <c r="O2951">
        <v>104.5</v>
      </c>
      <c r="P2951">
        <v>105.8</v>
      </c>
      <c r="Q2951">
        <v>107.3</v>
      </c>
      <c r="R2951">
        <v>109</v>
      </c>
      <c r="S2951">
        <v>110.7</v>
      </c>
      <c r="T2951">
        <v>112.6</v>
      </c>
      <c r="U2951">
        <v>114.6</v>
      </c>
      <c r="V2951">
        <v>116.7</v>
      </c>
      <c r="W2951">
        <v>118.9</v>
      </c>
      <c r="X2951">
        <v>121.3</v>
      </c>
      <c r="Y2951">
        <v>123.7</v>
      </c>
      <c r="Z2951">
        <v>126.3</v>
      </c>
      <c r="AA2951">
        <v>129</v>
      </c>
      <c r="AB2951">
        <v>131.80000000000001</v>
      </c>
      <c r="AC2951">
        <v>134.69999999999999</v>
      </c>
      <c r="AD2951">
        <v>137.6</v>
      </c>
      <c r="AE2951">
        <v>140.69999999999999</v>
      </c>
      <c r="AF2951">
        <v>143.80000000000001</v>
      </c>
      <c r="AG2951">
        <v>147.1</v>
      </c>
      <c r="AH2951">
        <v>150.6</v>
      </c>
    </row>
    <row r="2952" spans="1:34" x14ac:dyDescent="0.25">
      <c r="A2952" t="s">
        <v>310</v>
      </c>
    </row>
    <row r="2953" spans="1:34" x14ac:dyDescent="0.25">
      <c r="A2953" t="s">
        <v>309</v>
      </c>
      <c r="C2953">
        <v>213.3</v>
      </c>
      <c r="D2953">
        <v>162.69999999999999</v>
      </c>
      <c r="E2953">
        <v>179.2</v>
      </c>
      <c r="F2953">
        <v>190.6</v>
      </c>
      <c r="G2953">
        <v>198.7</v>
      </c>
      <c r="H2953">
        <v>205.7</v>
      </c>
      <c r="I2953">
        <v>210.4</v>
      </c>
      <c r="J2953">
        <v>215</v>
      </c>
      <c r="K2953">
        <v>219.6</v>
      </c>
      <c r="L2953">
        <v>224.5</v>
      </c>
      <c r="M2953">
        <v>229.5</v>
      </c>
      <c r="N2953">
        <v>234.9</v>
      </c>
      <c r="O2953">
        <v>240.7</v>
      </c>
      <c r="P2953">
        <v>247</v>
      </c>
      <c r="Q2953">
        <v>254</v>
      </c>
      <c r="R2953">
        <v>261.8</v>
      </c>
      <c r="S2953">
        <v>270.2</v>
      </c>
      <c r="T2953">
        <v>279.3</v>
      </c>
      <c r="U2953">
        <v>289</v>
      </c>
      <c r="V2953">
        <v>299.3</v>
      </c>
      <c r="W2953">
        <v>310.3</v>
      </c>
      <c r="X2953">
        <v>321.89999999999998</v>
      </c>
      <c r="Y2953">
        <v>334.4</v>
      </c>
      <c r="Z2953">
        <v>347.5</v>
      </c>
      <c r="AA2953">
        <v>361.4</v>
      </c>
      <c r="AB2953">
        <v>375.9</v>
      </c>
      <c r="AC2953">
        <v>390.8</v>
      </c>
      <c r="AD2953">
        <v>406.3</v>
      </c>
      <c r="AE2953">
        <v>422.5</v>
      </c>
      <c r="AF2953">
        <v>439.5</v>
      </c>
      <c r="AG2953">
        <v>457.4</v>
      </c>
      <c r="AH2953">
        <v>476.2</v>
      </c>
    </row>
    <row r="2954" spans="1:34" x14ac:dyDescent="0.25">
      <c r="A2954" t="s">
        <v>308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</row>
    <row r="2955" spans="1:34" x14ac:dyDescent="0.25">
      <c r="A2955" t="s">
        <v>307</v>
      </c>
      <c r="C2955">
        <v>6.7</v>
      </c>
      <c r="D2955">
        <v>3.3</v>
      </c>
      <c r="E2955">
        <v>3.5</v>
      </c>
      <c r="F2955">
        <v>3.5</v>
      </c>
      <c r="G2955">
        <v>3.5</v>
      </c>
      <c r="H2955">
        <v>3.5</v>
      </c>
      <c r="I2955">
        <v>3.5</v>
      </c>
      <c r="J2955">
        <v>3.5</v>
      </c>
      <c r="K2955">
        <v>3.5</v>
      </c>
      <c r="L2955">
        <v>3.5</v>
      </c>
      <c r="M2955">
        <v>3.5</v>
      </c>
      <c r="N2955">
        <v>3.5</v>
      </c>
      <c r="O2955">
        <v>3.5</v>
      </c>
      <c r="P2955">
        <v>3.5</v>
      </c>
      <c r="Q2955">
        <v>3.5</v>
      </c>
      <c r="R2955">
        <v>3.5</v>
      </c>
      <c r="S2955">
        <v>3.5</v>
      </c>
      <c r="T2955">
        <v>3.5</v>
      </c>
      <c r="U2955">
        <v>3.5</v>
      </c>
      <c r="V2955">
        <v>3.5</v>
      </c>
      <c r="W2955">
        <v>3.5</v>
      </c>
      <c r="X2955">
        <v>3.5</v>
      </c>
      <c r="Y2955">
        <v>3.5</v>
      </c>
      <c r="Z2955">
        <v>3.5</v>
      </c>
      <c r="AA2955">
        <v>3.5</v>
      </c>
      <c r="AB2955">
        <v>3.5</v>
      </c>
      <c r="AC2955">
        <v>3.5</v>
      </c>
      <c r="AD2955">
        <v>3.5</v>
      </c>
      <c r="AE2955">
        <v>3.5</v>
      </c>
      <c r="AF2955">
        <v>3.5</v>
      </c>
      <c r="AG2955">
        <v>3.5</v>
      </c>
      <c r="AH2955">
        <v>3.5</v>
      </c>
    </row>
    <row r="2956" spans="1:34" x14ac:dyDescent="0.25">
      <c r="A2956" t="s">
        <v>306</v>
      </c>
      <c r="C2956">
        <v>38.4</v>
      </c>
      <c r="D2956">
        <v>44.8</v>
      </c>
      <c r="E2956">
        <v>45.5</v>
      </c>
      <c r="F2956">
        <v>76.7</v>
      </c>
      <c r="G2956">
        <v>83</v>
      </c>
      <c r="H2956">
        <v>83</v>
      </c>
      <c r="I2956">
        <v>83</v>
      </c>
      <c r="J2956">
        <v>83</v>
      </c>
      <c r="K2956">
        <v>83</v>
      </c>
      <c r="L2956">
        <v>83</v>
      </c>
      <c r="M2956">
        <v>83</v>
      </c>
      <c r="N2956">
        <v>83</v>
      </c>
      <c r="O2956">
        <v>83</v>
      </c>
      <c r="P2956">
        <v>83</v>
      </c>
      <c r="Q2956">
        <v>83</v>
      </c>
      <c r="R2956">
        <v>83</v>
      </c>
      <c r="S2956">
        <v>83</v>
      </c>
      <c r="T2956">
        <v>83</v>
      </c>
      <c r="U2956">
        <v>83</v>
      </c>
      <c r="V2956">
        <v>83</v>
      </c>
      <c r="W2956">
        <v>83</v>
      </c>
      <c r="X2956">
        <v>83</v>
      </c>
      <c r="Y2956">
        <v>83</v>
      </c>
      <c r="Z2956">
        <v>83</v>
      </c>
      <c r="AA2956">
        <v>83</v>
      </c>
      <c r="AB2956">
        <v>83</v>
      </c>
      <c r="AC2956">
        <v>83</v>
      </c>
      <c r="AD2956">
        <v>83</v>
      </c>
      <c r="AE2956">
        <v>83</v>
      </c>
      <c r="AF2956">
        <v>83</v>
      </c>
      <c r="AG2956">
        <v>83</v>
      </c>
      <c r="AH2956">
        <v>83</v>
      </c>
    </row>
    <row r="2957" spans="1:34" x14ac:dyDescent="0.25">
      <c r="A2957" t="s">
        <v>286</v>
      </c>
      <c r="C2957">
        <v>258.5</v>
      </c>
      <c r="D2957">
        <v>210.8</v>
      </c>
      <c r="E2957">
        <v>228.1</v>
      </c>
      <c r="F2957">
        <v>270.8</v>
      </c>
      <c r="G2957">
        <v>285.2</v>
      </c>
      <c r="H2957">
        <v>292.10000000000002</v>
      </c>
      <c r="I2957">
        <v>296.8</v>
      </c>
      <c r="J2957">
        <v>301.39999999999998</v>
      </c>
      <c r="K2957">
        <v>306.10000000000002</v>
      </c>
      <c r="L2957">
        <v>310.89999999999998</v>
      </c>
      <c r="M2957">
        <v>316</v>
      </c>
      <c r="N2957">
        <v>321.3</v>
      </c>
      <c r="O2957">
        <v>327.10000000000002</v>
      </c>
      <c r="P2957">
        <v>333.5</v>
      </c>
      <c r="Q2957">
        <v>340.5</v>
      </c>
      <c r="R2957">
        <v>348.3</v>
      </c>
      <c r="S2957">
        <v>356.7</v>
      </c>
      <c r="T2957">
        <v>365.8</v>
      </c>
      <c r="U2957">
        <v>375.4</v>
      </c>
      <c r="V2957">
        <v>385.8</v>
      </c>
      <c r="W2957">
        <v>396.7</v>
      </c>
      <c r="X2957">
        <v>408.3</v>
      </c>
      <c r="Y2957">
        <v>420.8</v>
      </c>
      <c r="Z2957">
        <v>434</v>
      </c>
      <c r="AA2957">
        <v>447.9</v>
      </c>
      <c r="AB2957">
        <v>462.3</v>
      </c>
      <c r="AC2957">
        <v>477.2</v>
      </c>
      <c r="AD2957">
        <v>492.7</v>
      </c>
      <c r="AE2957">
        <v>508.9</v>
      </c>
      <c r="AF2957">
        <v>525.9</v>
      </c>
      <c r="AG2957">
        <v>543.79999999999995</v>
      </c>
      <c r="AH2957">
        <v>562.70000000000005</v>
      </c>
    </row>
    <row r="2959" spans="1:34" x14ac:dyDescent="0.25">
      <c r="A2959" t="s">
        <v>305</v>
      </c>
      <c r="C2959">
        <v>193.2</v>
      </c>
      <c r="D2959">
        <v>155.69999999999999</v>
      </c>
      <c r="E2959">
        <v>219.1</v>
      </c>
      <c r="F2959">
        <v>251.2</v>
      </c>
      <c r="G2959">
        <v>272.8</v>
      </c>
      <c r="H2959">
        <v>279.2</v>
      </c>
      <c r="I2959">
        <v>283.39999999999998</v>
      </c>
      <c r="J2959">
        <v>287.5</v>
      </c>
      <c r="K2959">
        <v>291.60000000000002</v>
      </c>
      <c r="L2959">
        <v>296</v>
      </c>
      <c r="M2959">
        <v>300.60000000000002</v>
      </c>
      <c r="N2959">
        <v>305.5</v>
      </c>
      <c r="O2959">
        <v>310.8</v>
      </c>
      <c r="P2959">
        <v>316.7</v>
      </c>
      <c r="Q2959">
        <v>323.39999999999998</v>
      </c>
      <c r="R2959">
        <v>330.8</v>
      </c>
      <c r="S2959">
        <v>338.8</v>
      </c>
      <c r="T2959">
        <v>347.6</v>
      </c>
      <c r="U2959">
        <v>356.9</v>
      </c>
      <c r="V2959">
        <v>366.9</v>
      </c>
      <c r="W2959">
        <v>377.4</v>
      </c>
      <c r="X2959">
        <v>388.7</v>
      </c>
      <c r="Y2959">
        <v>400.7</v>
      </c>
      <c r="Z2959">
        <v>413.4</v>
      </c>
      <c r="AA2959">
        <v>426.8</v>
      </c>
      <c r="AB2959">
        <v>440.7</v>
      </c>
      <c r="AC2959">
        <v>455.1</v>
      </c>
      <c r="AD2959">
        <v>470</v>
      </c>
      <c r="AE2959">
        <v>485.7</v>
      </c>
      <c r="AF2959">
        <v>502.1</v>
      </c>
      <c r="AG2959">
        <v>519.29999999999995</v>
      </c>
      <c r="AH2959">
        <v>537.6</v>
      </c>
    </row>
    <row r="2960" spans="1:34" x14ac:dyDescent="0.25">
      <c r="A2960" t="s">
        <v>304</v>
      </c>
      <c r="C2960">
        <v>66.5</v>
      </c>
      <c r="D2960">
        <v>57.4</v>
      </c>
      <c r="E2960">
        <v>6.5</v>
      </c>
      <c r="F2960">
        <v>19.8</v>
      </c>
      <c r="G2960">
        <v>20.5</v>
      </c>
      <c r="H2960">
        <v>21.1</v>
      </c>
      <c r="I2960">
        <v>21.5</v>
      </c>
      <c r="J2960">
        <v>21.8</v>
      </c>
      <c r="K2960">
        <v>22.2</v>
      </c>
      <c r="L2960">
        <v>22.6</v>
      </c>
      <c r="M2960">
        <v>23</v>
      </c>
      <c r="N2960">
        <v>23.4</v>
      </c>
      <c r="O2960">
        <v>23.9</v>
      </c>
      <c r="P2960">
        <v>24.4</v>
      </c>
      <c r="Q2960">
        <v>25</v>
      </c>
      <c r="R2960">
        <v>25.6</v>
      </c>
      <c r="S2960">
        <v>26.3</v>
      </c>
      <c r="T2960">
        <v>27</v>
      </c>
      <c r="U2960">
        <v>27.8</v>
      </c>
      <c r="V2960">
        <v>28.7</v>
      </c>
      <c r="W2960">
        <v>29.5</v>
      </c>
      <c r="X2960">
        <v>30.5</v>
      </c>
      <c r="Y2960">
        <v>31.5</v>
      </c>
      <c r="Z2960">
        <v>32.6</v>
      </c>
      <c r="AA2960">
        <v>33.700000000000003</v>
      </c>
      <c r="AB2960">
        <v>34.9</v>
      </c>
      <c r="AC2960">
        <v>36.1</v>
      </c>
      <c r="AD2960">
        <v>37.299999999999997</v>
      </c>
      <c r="AE2960">
        <v>38.6</v>
      </c>
      <c r="AF2960">
        <v>40</v>
      </c>
      <c r="AG2960">
        <v>41.4</v>
      </c>
      <c r="AH2960">
        <v>43</v>
      </c>
    </row>
    <row r="2962" spans="1:34" x14ac:dyDescent="0.25">
      <c r="A2962" t="s">
        <v>303</v>
      </c>
    </row>
    <row r="2963" spans="1:34" x14ac:dyDescent="0.25">
      <c r="A2963" t="s">
        <v>302</v>
      </c>
      <c r="C2963">
        <v>3.3</v>
      </c>
      <c r="D2963">
        <v>2.2999999999999998</v>
      </c>
      <c r="E2963">
        <v>2.2000000000000002</v>
      </c>
      <c r="F2963">
        <v>2.2999999999999998</v>
      </c>
      <c r="G2963">
        <v>2.4</v>
      </c>
      <c r="H2963">
        <v>2.4</v>
      </c>
      <c r="I2963">
        <v>2.5</v>
      </c>
      <c r="J2963">
        <v>2.5</v>
      </c>
      <c r="K2963">
        <v>2.5</v>
      </c>
      <c r="L2963">
        <v>2.6</v>
      </c>
      <c r="M2963">
        <v>2.6</v>
      </c>
      <c r="N2963">
        <v>2.7</v>
      </c>
      <c r="O2963">
        <v>2.7</v>
      </c>
      <c r="P2963">
        <v>2.8</v>
      </c>
      <c r="Q2963">
        <v>2.8</v>
      </c>
      <c r="R2963">
        <v>2.9</v>
      </c>
      <c r="S2963">
        <v>2.9</v>
      </c>
      <c r="T2963">
        <v>3</v>
      </c>
      <c r="U2963">
        <v>3.1</v>
      </c>
      <c r="V2963">
        <v>3.2</v>
      </c>
      <c r="W2963">
        <v>3.3</v>
      </c>
      <c r="X2963">
        <v>3.4</v>
      </c>
      <c r="Y2963">
        <v>3.5</v>
      </c>
      <c r="Z2963">
        <v>3.6</v>
      </c>
      <c r="AA2963">
        <v>3.7</v>
      </c>
      <c r="AB2963">
        <v>3.8</v>
      </c>
      <c r="AC2963">
        <v>3.9</v>
      </c>
      <c r="AD2963">
        <v>4</v>
      </c>
      <c r="AE2963">
        <v>4.0999999999999996</v>
      </c>
      <c r="AF2963">
        <v>4.3</v>
      </c>
      <c r="AG2963">
        <v>4.4000000000000004</v>
      </c>
      <c r="AH2963">
        <v>4.5999999999999996</v>
      </c>
    </row>
    <row r="2964" spans="1:34" x14ac:dyDescent="0.25">
      <c r="A2964" t="s">
        <v>301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</row>
    <row r="2965" spans="1:34" x14ac:dyDescent="0.25">
      <c r="A2965" t="s">
        <v>300</v>
      </c>
      <c r="C2965">
        <v>0.1</v>
      </c>
      <c r="D2965">
        <v>0.1</v>
      </c>
      <c r="E2965">
        <v>0.1</v>
      </c>
      <c r="F2965">
        <v>0.1</v>
      </c>
      <c r="G2965">
        <v>0.1</v>
      </c>
      <c r="H2965">
        <v>0.1</v>
      </c>
      <c r="I2965">
        <v>0.1</v>
      </c>
      <c r="J2965">
        <v>0.1</v>
      </c>
      <c r="K2965">
        <v>0.1</v>
      </c>
      <c r="L2965">
        <v>0.1</v>
      </c>
      <c r="M2965">
        <v>0.1</v>
      </c>
      <c r="N2965">
        <v>0.1</v>
      </c>
      <c r="O2965">
        <v>0.1</v>
      </c>
      <c r="P2965">
        <v>0.1</v>
      </c>
      <c r="Q2965">
        <v>0.1</v>
      </c>
      <c r="R2965">
        <v>0.1</v>
      </c>
      <c r="S2965">
        <v>0.1</v>
      </c>
      <c r="T2965">
        <v>0.1</v>
      </c>
      <c r="U2965">
        <v>0.1</v>
      </c>
      <c r="V2965">
        <v>0.1</v>
      </c>
      <c r="W2965">
        <v>0.1</v>
      </c>
      <c r="X2965">
        <v>0.1</v>
      </c>
      <c r="Y2965">
        <v>0.1</v>
      </c>
      <c r="Z2965">
        <v>0.1</v>
      </c>
      <c r="AA2965">
        <v>0.1</v>
      </c>
      <c r="AB2965">
        <v>0.1</v>
      </c>
      <c r="AC2965">
        <v>0.1</v>
      </c>
      <c r="AD2965">
        <v>0.1</v>
      </c>
      <c r="AE2965">
        <v>0.1</v>
      </c>
      <c r="AF2965">
        <v>0.1</v>
      </c>
      <c r="AG2965">
        <v>0.1</v>
      </c>
      <c r="AH2965">
        <v>0.1</v>
      </c>
    </row>
    <row r="2966" spans="1:34" x14ac:dyDescent="0.25">
      <c r="A2966" t="s">
        <v>299</v>
      </c>
      <c r="C2966">
        <v>0.6</v>
      </c>
      <c r="D2966">
        <v>0.6</v>
      </c>
      <c r="E2966">
        <v>0.6</v>
      </c>
      <c r="F2966">
        <v>0.9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>
        <v>1</v>
      </c>
      <c r="AH2966">
        <v>1</v>
      </c>
    </row>
    <row r="2967" spans="1:34" x14ac:dyDescent="0.25">
      <c r="A2967" t="s">
        <v>286</v>
      </c>
      <c r="C2967">
        <v>4.0999999999999996</v>
      </c>
      <c r="D2967">
        <v>3</v>
      </c>
      <c r="E2967">
        <v>2.9</v>
      </c>
      <c r="F2967">
        <v>3.4</v>
      </c>
      <c r="G2967">
        <v>3.5</v>
      </c>
      <c r="H2967">
        <v>3.6</v>
      </c>
      <c r="I2967">
        <v>3.6</v>
      </c>
      <c r="J2967">
        <v>3.6</v>
      </c>
      <c r="K2967">
        <v>3.7</v>
      </c>
      <c r="L2967">
        <v>3.7</v>
      </c>
      <c r="M2967">
        <v>3.8</v>
      </c>
      <c r="N2967">
        <v>3.8</v>
      </c>
      <c r="O2967">
        <v>3.9</v>
      </c>
      <c r="P2967">
        <v>3.9</v>
      </c>
      <c r="Q2967">
        <v>4</v>
      </c>
      <c r="R2967">
        <v>4</v>
      </c>
      <c r="S2967">
        <v>4.0999999999999996</v>
      </c>
      <c r="T2967">
        <v>4.2</v>
      </c>
      <c r="U2967">
        <v>4.2</v>
      </c>
      <c r="V2967">
        <v>4.3</v>
      </c>
      <c r="W2967">
        <v>4.4000000000000004</v>
      </c>
      <c r="X2967">
        <v>4.5</v>
      </c>
      <c r="Y2967">
        <v>4.5999999999999996</v>
      </c>
      <c r="Z2967">
        <v>4.7</v>
      </c>
      <c r="AA2967">
        <v>4.8</v>
      </c>
      <c r="AB2967">
        <v>4.9000000000000004</v>
      </c>
      <c r="AC2967">
        <v>5</v>
      </c>
      <c r="AD2967">
        <v>5.2</v>
      </c>
      <c r="AE2967">
        <v>5.3</v>
      </c>
      <c r="AF2967">
        <v>5.4</v>
      </c>
      <c r="AG2967">
        <v>5.6</v>
      </c>
      <c r="AH2967">
        <v>5.7</v>
      </c>
    </row>
    <row r="2969" spans="1:34" s="59" customFormat="1" x14ac:dyDescent="0.25">
      <c r="A2969" s="59" t="s">
        <v>380</v>
      </c>
    </row>
    <row r="2970" spans="1:34" x14ac:dyDescent="0.25">
      <c r="A2970" t="s">
        <v>297</v>
      </c>
    </row>
    <row r="2971" spans="1:34" x14ac:dyDescent="0.25">
      <c r="C2971">
        <v>2019</v>
      </c>
      <c r="D2971">
        <v>2020</v>
      </c>
      <c r="E2971">
        <v>2021</v>
      </c>
      <c r="F2971">
        <v>2022</v>
      </c>
      <c r="G2971">
        <v>2023</v>
      </c>
      <c r="H2971">
        <v>2024</v>
      </c>
      <c r="I2971">
        <v>2025</v>
      </c>
      <c r="J2971">
        <v>2026</v>
      </c>
      <c r="K2971">
        <v>2027</v>
      </c>
      <c r="L2971">
        <v>2028</v>
      </c>
      <c r="M2971">
        <v>2029</v>
      </c>
      <c r="N2971">
        <v>2030</v>
      </c>
      <c r="O2971">
        <v>2031</v>
      </c>
      <c r="P2971">
        <v>2032</v>
      </c>
      <c r="Q2971">
        <v>2033</v>
      </c>
      <c r="R2971">
        <v>2034</v>
      </c>
      <c r="S2971">
        <v>2035</v>
      </c>
      <c r="T2971">
        <v>2036</v>
      </c>
      <c r="U2971">
        <v>2037</v>
      </c>
      <c r="V2971">
        <v>2038</v>
      </c>
      <c r="W2971">
        <v>2039</v>
      </c>
      <c r="X2971">
        <v>2040</v>
      </c>
      <c r="Y2971">
        <v>2041</v>
      </c>
      <c r="Z2971">
        <v>2042</v>
      </c>
      <c r="AA2971">
        <v>2043</v>
      </c>
      <c r="AB2971">
        <v>2044</v>
      </c>
      <c r="AC2971">
        <v>2045</v>
      </c>
      <c r="AD2971">
        <v>2046</v>
      </c>
      <c r="AE2971">
        <v>2047</v>
      </c>
      <c r="AF2971">
        <v>2048</v>
      </c>
      <c r="AG2971">
        <v>2049</v>
      </c>
      <c r="AH2971">
        <v>2050</v>
      </c>
    </row>
    <row r="2973" spans="1:34" x14ac:dyDescent="0.25">
      <c r="A2973" t="s">
        <v>376</v>
      </c>
    </row>
    <row r="2974" spans="1:34" x14ac:dyDescent="0.25">
      <c r="A2974" t="s">
        <v>375</v>
      </c>
      <c r="C2974">
        <v>128.386</v>
      </c>
      <c r="D2974">
        <v>123.63500000000001</v>
      </c>
      <c r="E2974">
        <v>133.00800000000001</v>
      </c>
      <c r="F2974">
        <v>136.71799999999999</v>
      </c>
      <c r="G2974">
        <v>136.66</v>
      </c>
      <c r="H2974">
        <v>138.18100000000001</v>
      </c>
      <c r="I2974">
        <v>141.50200000000001</v>
      </c>
      <c r="J2974">
        <v>144.87200000000001</v>
      </c>
      <c r="K2974">
        <v>147.97399999999999</v>
      </c>
      <c r="L2974">
        <v>150.72800000000001</v>
      </c>
      <c r="M2974">
        <v>153.04499999999999</v>
      </c>
      <c r="N2974">
        <v>154.97900000000001</v>
      </c>
      <c r="O2974">
        <v>156.096</v>
      </c>
      <c r="P2974">
        <v>159.33099999999999</v>
      </c>
      <c r="Q2974">
        <v>163.81399999999999</v>
      </c>
      <c r="R2974">
        <v>168.14500000000001</v>
      </c>
      <c r="S2974">
        <v>172.726</v>
      </c>
      <c r="T2974">
        <v>177.386</v>
      </c>
      <c r="U2974">
        <v>182.32</v>
      </c>
      <c r="V2974">
        <v>187.68</v>
      </c>
      <c r="W2974">
        <v>192.96299999999999</v>
      </c>
      <c r="X2974">
        <v>198.58500000000001</v>
      </c>
      <c r="Y2974">
        <v>204.386</v>
      </c>
      <c r="Z2974">
        <v>209.77</v>
      </c>
      <c r="AA2974">
        <v>215.49600000000001</v>
      </c>
      <c r="AB2974">
        <v>221.13300000000001</v>
      </c>
      <c r="AC2974">
        <v>226.601</v>
      </c>
      <c r="AD2974">
        <v>232.244</v>
      </c>
      <c r="AE2974">
        <v>238.18199999999999</v>
      </c>
      <c r="AF2974">
        <v>244.161</v>
      </c>
      <c r="AG2974">
        <v>250.01300000000001</v>
      </c>
      <c r="AH2974">
        <v>257.04500000000002</v>
      </c>
    </row>
    <row r="2975" spans="1:34" x14ac:dyDescent="0.25">
      <c r="A2975" t="s">
        <v>374</v>
      </c>
      <c r="C2975">
        <v>405.125</v>
      </c>
      <c r="D2975">
        <v>382.85700000000003</v>
      </c>
      <c r="E2975">
        <v>373.988</v>
      </c>
      <c r="F2975">
        <v>412.92599999999999</v>
      </c>
      <c r="G2975">
        <v>402.81200000000001</v>
      </c>
      <c r="H2975">
        <v>391.44299999999998</v>
      </c>
      <c r="I2975">
        <v>382.55</v>
      </c>
      <c r="J2975">
        <v>375.51400000000001</v>
      </c>
      <c r="K2975">
        <v>372.60300000000001</v>
      </c>
      <c r="L2975">
        <v>370.714</v>
      </c>
      <c r="M2975">
        <v>367.327</v>
      </c>
      <c r="N2975">
        <v>363.28500000000003</v>
      </c>
      <c r="O2975">
        <v>358.93099999999998</v>
      </c>
      <c r="P2975">
        <v>354.89100000000002</v>
      </c>
      <c r="Q2975">
        <v>353.19600000000003</v>
      </c>
      <c r="R2975">
        <v>352.654</v>
      </c>
      <c r="S2975">
        <v>351.85199999999998</v>
      </c>
      <c r="T2975">
        <v>351.077</v>
      </c>
      <c r="U2975">
        <v>351.23599999999999</v>
      </c>
      <c r="V2975">
        <v>352.10399999999998</v>
      </c>
      <c r="W2975">
        <v>352.83699999999999</v>
      </c>
      <c r="X2975">
        <v>353.18400000000003</v>
      </c>
      <c r="Y2975">
        <v>353.49299999999999</v>
      </c>
      <c r="Z2975">
        <v>354.24700000000001</v>
      </c>
      <c r="AA2975">
        <v>354.56299999999999</v>
      </c>
      <c r="AB2975">
        <v>354.42200000000003</v>
      </c>
      <c r="AC2975">
        <v>354.75200000000001</v>
      </c>
      <c r="AD2975">
        <v>355.20600000000002</v>
      </c>
      <c r="AE2975">
        <v>355.36500000000001</v>
      </c>
      <c r="AF2975">
        <v>355.44900000000001</v>
      </c>
      <c r="AG2975">
        <v>354.928</v>
      </c>
      <c r="AH2975">
        <v>353.54</v>
      </c>
    </row>
    <row r="2977" spans="1:34" x14ac:dyDescent="0.25">
      <c r="A2977" t="s">
        <v>373</v>
      </c>
    </row>
    <row r="2978" spans="1:34" x14ac:dyDescent="0.25">
      <c r="A2978" t="s">
        <v>325</v>
      </c>
      <c r="C2978">
        <v>40.106000000000002</v>
      </c>
      <c r="D2978">
        <v>38.747999999999998</v>
      </c>
      <c r="E2978">
        <v>39.601999999999997</v>
      </c>
      <c r="F2978">
        <v>41.012999999999998</v>
      </c>
      <c r="G2978">
        <v>42.064999999999998</v>
      </c>
      <c r="H2978">
        <v>42.561</v>
      </c>
      <c r="I2978">
        <v>43.442</v>
      </c>
      <c r="J2978">
        <v>44.292000000000002</v>
      </c>
      <c r="K2978">
        <v>45.1</v>
      </c>
      <c r="L2978">
        <v>45.787999999999997</v>
      </c>
      <c r="M2978">
        <v>46.283999999999999</v>
      </c>
      <c r="N2978">
        <v>46.621000000000002</v>
      </c>
      <c r="O2978">
        <v>46.750999999999998</v>
      </c>
      <c r="P2978">
        <v>47.390999999999998</v>
      </c>
      <c r="Q2978">
        <v>48.264000000000003</v>
      </c>
      <c r="R2978">
        <v>49.219000000000001</v>
      </c>
      <c r="S2978">
        <v>50.279000000000003</v>
      </c>
      <c r="T2978">
        <v>51.3</v>
      </c>
      <c r="U2978">
        <v>52.392000000000003</v>
      </c>
      <c r="V2978">
        <v>53.566000000000003</v>
      </c>
      <c r="W2978">
        <v>54.73</v>
      </c>
      <c r="X2978">
        <v>55.988</v>
      </c>
      <c r="Y2978">
        <v>57.295999999999999</v>
      </c>
      <c r="Z2978">
        <v>58.555</v>
      </c>
      <c r="AA2978">
        <v>59.898000000000003</v>
      </c>
      <c r="AB2978">
        <v>61.201999999999998</v>
      </c>
      <c r="AC2978">
        <v>62.497</v>
      </c>
      <c r="AD2978">
        <v>63.868000000000002</v>
      </c>
      <c r="AE2978">
        <v>65.298000000000002</v>
      </c>
      <c r="AF2978">
        <v>66.709999999999994</v>
      </c>
      <c r="AG2978">
        <v>68.097999999999999</v>
      </c>
      <c r="AH2978">
        <v>69.769000000000005</v>
      </c>
    </row>
    <row r="2979" spans="1:34" x14ac:dyDescent="0.25">
      <c r="A2979" t="s">
        <v>370</v>
      </c>
      <c r="C2979">
        <v>26.859000000000002</v>
      </c>
      <c r="D2979">
        <v>26.202000000000002</v>
      </c>
      <c r="E2979">
        <v>25.786999999999999</v>
      </c>
      <c r="F2979">
        <v>26.175000000000001</v>
      </c>
      <c r="G2979">
        <v>25.93</v>
      </c>
      <c r="H2979">
        <v>26.725000000000001</v>
      </c>
      <c r="I2979">
        <v>27.495999999999999</v>
      </c>
      <c r="J2979">
        <v>28.242000000000001</v>
      </c>
      <c r="K2979">
        <v>28.835000000000001</v>
      </c>
      <c r="L2979">
        <v>29.221</v>
      </c>
      <c r="M2979">
        <v>29.399000000000001</v>
      </c>
      <c r="N2979">
        <v>29.463000000000001</v>
      </c>
      <c r="O2979">
        <v>29.37</v>
      </c>
      <c r="P2979">
        <v>29.6</v>
      </c>
      <c r="Q2979">
        <v>30.018999999999998</v>
      </c>
      <c r="R2979">
        <v>30.495000000000001</v>
      </c>
      <c r="S2979">
        <v>31.033999999999999</v>
      </c>
      <c r="T2979">
        <v>31.687999999999999</v>
      </c>
      <c r="U2979">
        <v>32.369999999999997</v>
      </c>
      <c r="V2979">
        <v>33.045999999999999</v>
      </c>
      <c r="W2979">
        <v>33.893000000000001</v>
      </c>
      <c r="X2979">
        <v>34.619</v>
      </c>
      <c r="Y2979">
        <v>35.414000000000001</v>
      </c>
      <c r="Z2979">
        <v>36.229999999999997</v>
      </c>
      <c r="AA2979">
        <v>37.137999999999998</v>
      </c>
      <c r="AB2979">
        <v>38.029000000000003</v>
      </c>
      <c r="AC2979">
        <v>38.841999999999999</v>
      </c>
      <c r="AD2979">
        <v>39.53</v>
      </c>
      <c r="AE2979">
        <v>40.46</v>
      </c>
      <c r="AF2979">
        <v>41.395000000000003</v>
      </c>
      <c r="AG2979">
        <v>42.314999999999998</v>
      </c>
      <c r="AH2979">
        <v>43.353999999999999</v>
      </c>
    </row>
    <row r="2980" spans="1:34" x14ac:dyDescent="0.25">
      <c r="A2980" t="s">
        <v>334</v>
      </c>
      <c r="C2980">
        <v>5.4950000000000001</v>
      </c>
      <c r="D2980">
        <v>5.1509999999999998</v>
      </c>
      <c r="E2980">
        <v>5.4290000000000003</v>
      </c>
      <c r="F2980">
        <v>5.4980000000000002</v>
      </c>
      <c r="G2980">
        <v>5.27</v>
      </c>
      <c r="H2980">
        <v>5.1749999999999998</v>
      </c>
      <c r="I2980">
        <v>5.0890000000000004</v>
      </c>
      <c r="J2980">
        <v>5.0090000000000003</v>
      </c>
      <c r="K2980">
        <v>4.9349999999999996</v>
      </c>
      <c r="L2980">
        <v>4.8650000000000002</v>
      </c>
      <c r="M2980">
        <v>4.7960000000000003</v>
      </c>
      <c r="N2980">
        <v>4.7300000000000004</v>
      </c>
      <c r="O2980">
        <v>4.6660000000000004</v>
      </c>
      <c r="P2980">
        <v>4.6059999999999999</v>
      </c>
      <c r="Q2980">
        <v>4.55</v>
      </c>
      <c r="R2980">
        <v>4.4980000000000002</v>
      </c>
      <c r="S2980">
        <v>4.4480000000000004</v>
      </c>
      <c r="T2980">
        <v>4.4009999999999998</v>
      </c>
      <c r="U2980">
        <v>4.3540000000000001</v>
      </c>
      <c r="V2980">
        <v>4.3079999999999998</v>
      </c>
      <c r="W2980">
        <v>4.2619999999999996</v>
      </c>
      <c r="X2980">
        <v>4.2160000000000002</v>
      </c>
      <c r="Y2980">
        <v>4.1710000000000003</v>
      </c>
      <c r="Z2980">
        <v>4.1260000000000003</v>
      </c>
      <c r="AA2980">
        <v>4.0819999999999999</v>
      </c>
      <c r="AB2980">
        <v>4.0389999999999997</v>
      </c>
      <c r="AC2980">
        <v>3.9969999999999999</v>
      </c>
      <c r="AD2980">
        <v>3.9540000000000002</v>
      </c>
      <c r="AE2980">
        <v>3.9129999999999998</v>
      </c>
      <c r="AF2980">
        <v>3.8730000000000002</v>
      </c>
      <c r="AG2980">
        <v>3.8330000000000002</v>
      </c>
      <c r="AH2980">
        <v>3.7949999999999999</v>
      </c>
    </row>
    <row r="2981" spans="1:34" x14ac:dyDescent="0.25">
      <c r="A2981" t="s">
        <v>372</v>
      </c>
      <c r="C2981">
        <v>32.353999999999999</v>
      </c>
      <c r="D2981">
        <v>31.353000000000002</v>
      </c>
      <c r="E2981">
        <v>31.216000000000001</v>
      </c>
      <c r="F2981">
        <v>31.672999999999998</v>
      </c>
      <c r="G2981">
        <v>31.2</v>
      </c>
      <c r="H2981">
        <v>31.9</v>
      </c>
      <c r="I2981">
        <v>32.584000000000003</v>
      </c>
      <c r="J2981">
        <v>33.250999999999998</v>
      </c>
      <c r="K2981">
        <v>33.770000000000003</v>
      </c>
      <c r="L2981">
        <v>34.085999999999999</v>
      </c>
      <c r="M2981">
        <v>34.195</v>
      </c>
      <c r="N2981">
        <v>34.192999999999998</v>
      </c>
      <c r="O2981">
        <v>34.036000000000001</v>
      </c>
      <c r="P2981">
        <v>34.207000000000001</v>
      </c>
      <c r="Q2981">
        <v>34.57</v>
      </c>
      <c r="R2981">
        <v>34.993000000000002</v>
      </c>
      <c r="S2981">
        <v>35.481999999999999</v>
      </c>
      <c r="T2981">
        <v>36.088999999999999</v>
      </c>
      <c r="U2981">
        <v>36.723999999999997</v>
      </c>
      <c r="V2981">
        <v>37.353999999999999</v>
      </c>
      <c r="W2981">
        <v>38.155000000000001</v>
      </c>
      <c r="X2981">
        <v>38.835000000000001</v>
      </c>
      <c r="Y2981">
        <v>39.585000000000001</v>
      </c>
      <c r="Z2981">
        <v>40.356000000000002</v>
      </c>
      <c r="AA2981">
        <v>41.220999999999997</v>
      </c>
      <c r="AB2981">
        <v>42.067999999999998</v>
      </c>
      <c r="AC2981">
        <v>42.838000000000001</v>
      </c>
      <c r="AD2981">
        <v>43.484999999999999</v>
      </c>
      <c r="AE2981">
        <v>44.372999999999998</v>
      </c>
      <c r="AF2981">
        <v>45.268000000000001</v>
      </c>
      <c r="AG2981">
        <v>46.148000000000003</v>
      </c>
      <c r="AH2981">
        <v>47.149000000000001</v>
      </c>
    </row>
    <row r="2982" spans="1:34" x14ac:dyDescent="0.25">
      <c r="A2982" t="s">
        <v>333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</row>
    <row r="2983" spans="1:34" x14ac:dyDescent="0.25">
      <c r="A2983" t="s">
        <v>332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</row>
    <row r="2984" spans="1:34" x14ac:dyDescent="0.25">
      <c r="A2984" t="s">
        <v>331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</row>
    <row r="2985" spans="1:34" x14ac:dyDescent="0.25">
      <c r="A2985" t="s">
        <v>330</v>
      </c>
      <c r="C2985">
        <v>0.49099999999999999</v>
      </c>
      <c r="D2985">
        <v>0.42199999999999999</v>
      </c>
      <c r="E2985">
        <v>0.41199999999999998</v>
      </c>
      <c r="F2985">
        <v>0.23799999999999999</v>
      </c>
      <c r="G2985">
        <v>0.255</v>
      </c>
      <c r="H2985">
        <v>0.92500000000000004</v>
      </c>
      <c r="I2985">
        <v>0.97599999999999998</v>
      </c>
      <c r="J2985">
        <v>1.0049999999999999</v>
      </c>
      <c r="K2985">
        <v>1.0249999999999999</v>
      </c>
      <c r="L2985">
        <v>1.0329999999999999</v>
      </c>
      <c r="M2985">
        <v>1.028</v>
      </c>
      <c r="N2985">
        <v>1.016</v>
      </c>
      <c r="O2985">
        <v>0.998</v>
      </c>
      <c r="P2985">
        <v>0.98299999999999998</v>
      </c>
      <c r="Q2985">
        <v>0.97399999999999998</v>
      </c>
      <c r="R2985">
        <v>0.97</v>
      </c>
      <c r="S2985">
        <v>0.97099999999999997</v>
      </c>
      <c r="T2985">
        <v>0.97599999999999998</v>
      </c>
      <c r="U2985">
        <v>0.98199999999999998</v>
      </c>
      <c r="V2985">
        <v>0.98599999999999999</v>
      </c>
      <c r="W2985">
        <v>1</v>
      </c>
      <c r="X2985">
        <v>1.0049999999999999</v>
      </c>
      <c r="Y2985">
        <v>1.0129999999999999</v>
      </c>
      <c r="Z2985">
        <v>1.024</v>
      </c>
      <c r="AA2985">
        <v>1.038</v>
      </c>
      <c r="AB2985">
        <v>1.0529999999999999</v>
      </c>
      <c r="AC2985">
        <v>1.0649999999999999</v>
      </c>
      <c r="AD2985">
        <v>1.079</v>
      </c>
      <c r="AE2985">
        <v>1.0920000000000001</v>
      </c>
      <c r="AF2985">
        <v>1.1040000000000001</v>
      </c>
      <c r="AG2985">
        <v>1.117</v>
      </c>
      <c r="AH2985">
        <v>1.133</v>
      </c>
    </row>
    <row r="2986" spans="1:34" x14ac:dyDescent="0.25">
      <c r="A2986" t="s">
        <v>288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</row>
    <row r="2987" spans="1:34" x14ac:dyDescent="0.25">
      <c r="A2987" t="s">
        <v>369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25">
      <c r="A2988" t="s">
        <v>329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25">
      <c r="A2989" t="s">
        <v>286</v>
      </c>
      <c r="C2989">
        <v>72.950999999999993</v>
      </c>
      <c r="D2989">
        <v>70.522999999999996</v>
      </c>
      <c r="E2989">
        <v>71.23</v>
      </c>
      <c r="F2989">
        <v>72.924000000000007</v>
      </c>
      <c r="G2989">
        <v>73.52</v>
      </c>
      <c r="H2989">
        <v>75.385999999999996</v>
      </c>
      <c r="I2989">
        <v>77.001999999999995</v>
      </c>
      <c r="J2989">
        <v>78.548000000000002</v>
      </c>
      <c r="K2989">
        <v>79.894999999999996</v>
      </c>
      <c r="L2989">
        <v>80.906999999999996</v>
      </c>
      <c r="M2989">
        <v>81.507999999999996</v>
      </c>
      <c r="N2989">
        <v>81.828999999999994</v>
      </c>
      <c r="O2989">
        <v>81.784999999999997</v>
      </c>
      <c r="P2989">
        <v>82.581000000000003</v>
      </c>
      <c r="Q2989">
        <v>83.808000000000007</v>
      </c>
      <c r="R2989">
        <v>85.182000000000002</v>
      </c>
      <c r="S2989">
        <v>86.731999999999999</v>
      </c>
      <c r="T2989">
        <v>88.366</v>
      </c>
      <c r="U2989">
        <v>90.099000000000004</v>
      </c>
      <c r="V2989">
        <v>91.906000000000006</v>
      </c>
      <c r="W2989">
        <v>93.884</v>
      </c>
      <c r="X2989">
        <v>95.828000000000003</v>
      </c>
      <c r="Y2989">
        <v>97.894000000000005</v>
      </c>
      <c r="Z2989">
        <v>99.935000000000002</v>
      </c>
      <c r="AA2989">
        <v>102.157</v>
      </c>
      <c r="AB2989">
        <v>104.322</v>
      </c>
      <c r="AC2989">
        <v>106.401</v>
      </c>
      <c r="AD2989">
        <v>108.432</v>
      </c>
      <c r="AE2989">
        <v>110.764</v>
      </c>
      <c r="AF2989">
        <v>113.081</v>
      </c>
      <c r="AG2989">
        <v>115.364</v>
      </c>
      <c r="AH2989">
        <v>118.051</v>
      </c>
    </row>
    <row r="2991" spans="1:34" x14ac:dyDescent="0.25">
      <c r="A2991" t="s">
        <v>371</v>
      </c>
    </row>
    <row r="2992" spans="1:34" x14ac:dyDescent="0.25">
      <c r="A2992" t="s">
        <v>325</v>
      </c>
      <c r="C2992">
        <v>0.312</v>
      </c>
      <c r="D2992">
        <v>0.313</v>
      </c>
      <c r="E2992">
        <v>0.29799999999999999</v>
      </c>
      <c r="F2992">
        <v>0.3</v>
      </c>
      <c r="G2992">
        <v>0.308</v>
      </c>
      <c r="H2992">
        <v>0.308</v>
      </c>
      <c r="I2992">
        <v>0.307</v>
      </c>
      <c r="J2992">
        <v>0.30599999999999999</v>
      </c>
      <c r="K2992">
        <v>0.30499999999999999</v>
      </c>
      <c r="L2992">
        <v>0.30399999999999999</v>
      </c>
      <c r="M2992">
        <v>0.30199999999999999</v>
      </c>
      <c r="N2992">
        <v>0.30099999999999999</v>
      </c>
      <c r="O2992">
        <v>0.29899999999999999</v>
      </c>
      <c r="P2992">
        <v>0.29699999999999999</v>
      </c>
      <c r="Q2992">
        <v>0.29499999999999998</v>
      </c>
      <c r="R2992">
        <v>0.29299999999999998</v>
      </c>
      <c r="S2992">
        <v>0.29099999999999998</v>
      </c>
      <c r="T2992">
        <v>0.28899999999999998</v>
      </c>
      <c r="U2992">
        <v>0.28699999999999998</v>
      </c>
      <c r="V2992">
        <v>0.28499999999999998</v>
      </c>
      <c r="W2992">
        <v>0.28399999999999997</v>
      </c>
      <c r="X2992">
        <v>0.28199999999999997</v>
      </c>
      <c r="Y2992">
        <v>0.28000000000000003</v>
      </c>
      <c r="Z2992">
        <v>0.27900000000000003</v>
      </c>
      <c r="AA2992">
        <v>0.27800000000000002</v>
      </c>
      <c r="AB2992">
        <v>0.27700000000000002</v>
      </c>
      <c r="AC2992">
        <v>0.27600000000000002</v>
      </c>
      <c r="AD2992">
        <v>0.27500000000000002</v>
      </c>
      <c r="AE2992">
        <v>0.27400000000000002</v>
      </c>
      <c r="AF2992">
        <v>0.27300000000000002</v>
      </c>
      <c r="AG2992">
        <v>0.27200000000000002</v>
      </c>
      <c r="AH2992">
        <v>0.27100000000000002</v>
      </c>
    </row>
    <row r="2993" spans="1:34" x14ac:dyDescent="0.25">
      <c r="A2993" t="s">
        <v>370</v>
      </c>
      <c r="C2993">
        <v>0.20899999999999999</v>
      </c>
      <c r="D2993">
        <v>0.21199999999999999</v>
      </c>
      <c r="E2993">
        <v>0.19400000000000001</v>
      </c>
      <c r="F2993">
        <v>0.191</v>
      </c>
      <c r="G2993">
        <v>0.19</v>
      </c>
      <c r="H2993">
        <v>0.193</v>
      </c>
      <c r="I2993">
        <v>0.19400000000000001</v>
      </c>
      <c r="J2993">
        <v>0.19500000000000001</v>
      </c>
      <c r="K2993">
        <v>0.19500000000000001</v>
      </c>
      <c r="L2993">
        <v>0.19400000000000001</v>
      </c>
      <c r="M2993">
        <v>0.192</v>
      </c>
      <c r="N2993">
        <v>0.19</v>
      </c>
      <c r="O2993">
        <v>0.188</v>
      </c>
      <c r="P2993">
        <v>0.186</v>
      </c>
      <c r="Q2993">
        <v>0.183</v>
      </c>
      <c r="R2993">
        <v>0.18099999999999999</v>
      </c>
      <c r="S2993">
        <v>0.18</v>
      </c>
      <c r="T2993">
        <v>0.17899999999999999</v>
      </c>
      <c r="U2993">
        <v>0.17799999999999999</v>
      </c>
      <c r="V2993">
        <v>0.17599999999999999</v>
      </c>
      <c r="W2993">
        <v>0.17599999999999999</v>
      </c>
      <c r="X2993">
        <v>0.17399999999999999</v>
      </c>
      <c r="Y2993">
        <v>0.17299999999999999</v>
      </c>
      <c r="Z2993">
        <v>0.17299999999999999</v>
      </c>
      <c r="AA2993">
        <v>0.17199999999999999</v>
      </c>
      <c r="AB2993">
        <v>0.17199999999999999</v>
      </c>
      <c r="AC2993">
        <v>0.17100000000000001</v>
      </c>
      <c r="AD2993">
        <v>0.17</v>
      </c>
      <c r="AE2993">
        <v>0.17</v>
      </c>
      <c r="AF2993">
        <v>0.17</v>
      </c>
      <c r="AG2993">
        <v>0.16900000000000001</v>
      </c>
      <c r="AH2993">
        <v>0.16900000000000001</v>
      </c>
    </row>
    <row r="2994" spans="1:34" x14ac:dyDescent="0.25">
      <c r="A2994" t="s">
        <v>334</v>
      </c>
      <c r="C2994">
        <v>4.2999999999999997E-2</v>
      </c>
      <c r="D2994">
        <v>4.2000000000000003E-2</v>
      </c>
      <c r="E2994">
        <v>4.1000000000000002E-2</v>
      </c>
      <c r="F2994">
        <v>0.04</v>
      </c>
      <c r="G2994">
        <v>3.9E-2</v>
      </c>
      <c r="H2994">
        <v>3.6999999999999998E-2</v>
      </c>
      <c r="I2994">
        <v>3.5999999999999997E-2</v>
      </c>
      <c r="J2994">
        <v>3.5000000000000003E-2</v>
      </c>
      <c r="K2994">
        <v>3.3000000000000002E-2</v>
      </c>
      <c r="L2994">
        <v>3.2000000000000001E-2</v>
      </c>
      <c r="M2994">
        <v>3.1E-2</v>
      </c>
      <c r="N2994">
        <v>3.1E-2</v>
      </c>
      <c r="O2994">
        <v>0.03</v>
      </c>
      <c r="P2994">
        <v>2.9000000000000001E-2</v>
      </c>
      <c r="Q2994">
        <v>2.8000000000000001E-2</v>
      </c>
      <c r="R2994">
        <v>2.7E-2</v>
      </c>
      <c r="S2994">
        <v>2.5999999999999999E-2</v>
      </c>
      <c r="T2994">
        <v>2.5000000000000001E-2</v>
      </c>
      <c r="U2994">
        <v>2.4E-2</v>
      </c>
      <c r="V2994">
        <v>2.3E-2</v>
      </c>
      <c r="W2994">
        <v>2.1999999999999999E-2</v>
      </c>
      <c r="X2994">
        <v>2.1000000000000001E-2</v>
      </c>
      <c r="Y2994">
        <v>0.02</v>
      </c>
      <c r="Z2994">
        <v>0.02</v>
      </c>
      <c r="AA2994">
        <v>1.9E-2</v>
      </c>
      <c r="AB2994">
        <v>1.7999999999999999E-2</v>
      </c>
      <c r="AC2994">
        <v>1.7999999999999999E-2</v>
      </c>
      <c r="AD2994">
        <v>1.7000000000000001E-2</v>
      </c>
      <c r="AE2994">
        <v>1.6E-2</v>
      </c>
      <c r="AF2994">
        <v>1.6E-2</v>
      </c>
      <c r="AG2994">
        <v>1.4999999999999999E-2</v>
      </c>
      <c r="AH2994">
        <v>1.4999999999999999E-2</v>
      </c>
    </row>
    <row r="2995" spans="1:34" x14ac:dyDescent="0.25">
      <c r="A2995" t="s">
        <v>333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</row>
    <row r="2996" spans="1:34" x14ac:dyDescent="0.25">
      <c r="A2996" t="s">
        <v>332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</row>
    <row r="2997" spans="1:34" x14ac:dyDescent="0.25">
      <c r="A2997" t="s">
        <v>331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</row>
    <row r="2998" spans="1:34" x14ac:dyDescent="0.25">
      <c r="A2998" t="s">
        <v>330</v>
      </c>
      <c r="C2998">
        <v>4.0000000000000001E-3</v>
      </c>
      <c r="D2998">
        <v>3.0000000000000001E-3</v>
      </c>
      <c r="E2998">
        <v>3.0000000000000001E-3</v>
      </c>
      <c r="F2998">
        <v>2E-3</v>
      </c>
      <c r="G2998">
        <v>2E-3</v>
      </c>
      <c r="H2998">
        <v>7.0000000000000001E-3</v>
      </c>
      <c r="I2998">
        <v>7.0000000000000001E-3</v>
      </c>
      <c r="J2998">
        <v>7.0000000000000001E-3</v>
      </c>
      <c r="K2998">
        <v>7.0000000000000001E-3</v>
      </c>
      <c r="L2998">
        <v>7.0000000000000001E-3</v>
      </c>
      <c r="M2998">
        <v>7.0000000000000001E-3</v>
      </c>
      <c r="N2998">
        <v>7.0000000000000001E-3</v>
      </c>
      <c r="O2998">
        <v>6.0000000000000001E-3</v>
      </c>
      <c r="P2998">
        <v>6.0000000000000001E-3</v>
      </c>
      <c r="Q2998">
        <v>6.0000000000000001E-3</v>
      </c>
      <c r="R2998">
        <v>6.0000000000000001E-3</v>
      </c>
      <c r="S2998">
        <v>6.0000000000000001E-3</v>
      </c>
      <c r="T2998">
        <v>6.0000000000000001E-3</v>
      </c>
      <c r="U2998">
        <v>5.0000000000000001E-3</v>
      </c>
      <c r="V2998">
        <v>5.0000000000000001E-3</v>
      </c>
      <c r="W2998">
        <v>5.0000000000000001E-3</v>
      </c>
      <c r="X2998">
        <v>5.0000000000000001E-3</v>
      </c>
      <c r="Y2998">
        <v>5.0000000000000001E-3</v>
      </c>
      <c r="Z2998">
        <v>5.0000000000000001E-3</v>
      </c>
      <c r="AA2998">
        <v>5.0000000000000001E-3</v>
      </c>
      <c r="AB2998">
        <v>5.0000000000000001E-3</v>
      </c>
      <c r="AC2998">
        <v>5.0000000000000001E-3</v>
      </c>
      <c r="AD2998">
        <v>5.0000000000000001E-3</v>
      </c>
      <c r="AE2998">
        <v>5.0000000000000001E-3</v>
      </c>
      <c r="AF2998">
        <v>5.0000000000000001E-3</v>
      </c>
      <c r="AG2998">
        <v>4.0000000000000001E-3</v>
      </c>
      <c r="AH2998">
        <v>4.0000000000000001E-3</v>
      </c>
    </row>
    <row r="2999" spans="1:34" x14ac:dyDescent="0.25">
      <c r="A2999" t="s">
        <v>288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</row>
    <row r="3000" spans="1:34" x14ac:dyDescent="0.25">
      <c r="A3000" t="s">
        <v>369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</row>
    <row r="3001" spans="1:34" x14ac:dyDescent="0.25">
      <c r="A3001" t="s">
        <v>329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3" spans="1:34" x14ac:dyDescent="0.25">
      <c r="A3003" t="s">
        <v>368</v>
      </c>
    </row>
    <row r="3005" spans="1:34" x14ac:dyDescent="0.25">
      <c r="A3005" t="s">
        <v>367</v>
      </c>
    </row>
    <row r="3006" spans="1:34" x14ac:dyDescent="0.25">
      <c r="A3006" t="s">
        <v>366</v>
      </c>
      <c r="C3006">
        <v>3.351</v>
      </c>
      <c r="D3006">
        <v>3.2210000000000001</v>
      </c>
      <c r="E3006">
        <v>3.1059999999999999</v>
      </c>
      <c r="F3006">
        <v>3.2440000000000002</v>
      </c>
      <c r="G3006">
        <v>3.3119999999999998</v>
      </c>
      <c r="H3006">
        <v>3.3730000000000002</v>
      </c>
      <c r="I3006">
        <v>3.4350000000000001</v>
      </c>
      <c r="J3006">
        <v>3.4860000000000002</v>
      </c>
      <c r="K3006">
        <v>3.5419999999999998</v>
      </c>
      <c r="L3006">
        <v>3.5840000000000001</v>
      </c>
      <c r="M3006">
        <v>3.5979999999999999</v>
      </c>
      <c r="N3006">
        <v>3.59</v>
      </c>
      <c r="O3006">
        <v>3.57</v>
      </c>
      <c r="P3006">
        <v>3.57</v>
      </c>
      <c r="Q3006">
        <v>3.5649999999999999</v>
      </c>
      <c r="R3006">
        <v>3.59</v>
      </c>
      <c r="S3006">
        <v>3.6280000000000001</v>
      </c>
      <c r="T3006">
        <v>3.6520000000000001</v>
      </c>
      <c r="U3006">
        <v>3.68</v>
      </c>
      <c r="V3006">
        <v>3.7069999999999999</v>
      </c>
      <c r="W3006">
        <v>3.7349999999999999</v>
      </c>
      <c r="X3006">
        <v>3.7690000000000001</v>
      </c>
      <c r="Y3006">
        <v>3.806</v>
      </c>
      <c r="Z3006">
        <v>3.855</v>
      </c>
      <c r="AA3006">
        <v>3.9089999999999998</v>
      </c>
      <c r="AB3006">
        <v>3.9569999999999999</v>
      </c>
      <c r="AC3006">
        <v>4.0119999999999996</v>
      </c>
      <c r="AD3006">
        <v>4.077</v>
      </c>
      <c r="AE3006">
        <v>4.1429999999999998</v>
      </c>
      <c r="AF3006">
        <v>4.2030000000000003</v>
      </c>
      <c r="AG3006">
        <v>4.2640000000000002</v>
      </c>
      <c r="AH3006">
        <v>4.3369999999999997</v>
      </c>
    </row>
    <row r="3007" spans="1:34" x14ac:dyDescent="0.25">
      <c r="A3007" t="s">
        <v>365</v>
      </c>
      <c r="C3007">
        <v>7.82</v>
      </c>
      <c r="D3007">
        <v>7.5179999999999998</v>
      </c>
      <c r="E3007">
        <v>7.25</v>
      </c>
      <c r="F3007">
        <v>7.57</v>
      </c>
      <c r="G3007">
        <v>7.73</v>
      </c>
      <c r="H3007">
        <v>7.8710000000000004</v>
      </c>
      <c r="I3007">
        <v>8.016</v>
      </c>
      <c r="J3007">
        <v>8.1349999999999998</v>
      </c>
      <c r="K3007">
        <v>8.2650000000000006</v>
      </c>
      <c r="L3007">
        <v>8.3629999999999995</v>
      </c>
      <c r="M3007">
        <v>8.3960000000000008</v>
      </c>
      <c r="N3007">
        <v>8.3780000000000001</v>
      </c>
      <c r="O3007">
        <v>8.3309999999999995</v>
      </c>
      <c r="P3007">
        <v>8.3320000000000007</v>
      </c>
      <c r="Q3007">
        <v>8.32</v>
      </c>
      <c r="R3007">
        <v>8.3770000000000007</v>
      </c>
      <c r="S3007">
        <v>8.4670000000000005</v>
      </c>
      <c r="T3007">
        <v>8.5229999999999997</v>
      </c>
      <c r="U3007">
        <v>8.5879999999999992</v>
      </c>
      <c r="V3007">
        <v>8.6519999999999992</v>
      </c>
      <c r="W3007">
        <v>8.7159999999999993</v>
      </c>
      <c r="X3007">
        <v>8.7949999999999999</v>
      </c>
      <c r="Y3007">
        <v>8.8819999999999997</v>
      </c>
      <c r="Z3007">
        <v>8.9969999999999999</v>
      </c>
      <c r="AA3007">
        <v>9.1229999999999993</v>
      </c>
      <c r="AB3007">
        <v>9.234</v>
      </c>
      <c r="AC3007">
        <v>9.3620000000000001</v>
      </c>
      <c r="AD3007">
        <v>9.5150000000000006</v>
      </c>
      <c r="AE3007">
        <v>9.6690000000000005</v>
      </c>
      <c r="AF3007">
        <v>9.8079999999999998</v>
      </c>
      <c r="AG3007">
        <v>9.9499999999999993</v>
      </c>
      <c r="AH3007">
        <v>10.122</v>
      </c>
    </row>
    <row r="3008" spans="1:34" x14ac:dyDescent="0.25">
      <c r="A3008" t="s">
        <v>364</v>
      </c>
      <c r="C3008">
        <v>9.2810000000000006</v>
      </c>
      <c r="D3008">
        <v>9.5760000000000005</v>
      </c>
      <c r="E3008">
        <v>7.5919999999999996</v>
      </c>
      <c r="F3008">
        <v>7.1059999999999999</v>
      </c>
      <c r="G3008">
        <v>7.3330000000000002</v>
      </c>
      <c r="H3008">
        <v>7.94</v>
      </c>
      <c r="I3008">
        <v>8.32</v>
      </c>
      <c r="J3008">
        <v>8.673</v>
      </c>
      <c r="K3008">
        <v>8.9179999999999993</v>
      </c>
      <c r="L3008">
        <v>9.0120000000000005</v>
      </c>
      <c r="M3008">
        <v>8.9619999999999997</v>
      </c>
      <c r="N3008">
        <v>8.8450000000000006</v>
      </c>
      <c r="O3008">
        <v>8.6679999999999993</v>
      </c>
      <c r="P3008">
        <v>8.5399999999999991</v>
      </c>
      <c r="Q3008">
        <v>8.4390000000000001</v>
      </c>
      <c r="R3008">
        <v>8.3940000000000001</v>
      </c>
      <c r="S3008">
        <v>8.3699999999999992</v>
      </c>
      <c r="T3008">
        <v>8.4359999999999999</v>
      </c>
      <c r="U3008">
        <v>8.4949999999999992</v>
      </c>
      <c r="V3008">
        <v>8.5009999999999994</v>
      </c>
      <c r="W3008">
        <v>8.6639999999999997</v>
      </c>
      <c r="X3008">
        <v>8.6750000000000007</v>
      </c>
      <c r="Y3008">
        <v>8.7279999999999998</v>
      </c>
      <c r="Z3008">
        <v>8.8510000000000009</v>
      </c>
      <c r="AA3008">
        <v>9.0169999999999995</v>
      </c>
      <c r="AB3008">
        <v>9.1760000000000002</v>
      </c>
      <c r="AC3008">
        <v>9.282</v>
      </c>
      <c r="AD3008">
        <v>9.2550000000000008</v>
      </c>
      <c r="AE3008">
        <v>9.4109999999999996</v>
      </c>
      <c r="AF3008">
        <v>9.5660000000000007</v>
      </c>
      <c r="AG3008">
        <v>9.7219999999999995</v>
      </c>
      <c r="AH3008">
        <v>9.8510000000000009</v>
      </c>
    </row>
    <row r="3009" spans="1:34" x14ac:dyDescent="0.25">
      <c r="A3009" t="s">
        <v>363</v>
      </c>
      <c r="C3009">
        <v>0.252</v>
      </c>
      <c r="D3009">
        <v>0.24</v>
      </c>
      <c r="E3009">
        <v>0.24099999999999999</v>
      </c>
      <c r="F3009">
        <v>0.26100000000000001</v>
      </c>
      <c r="G3009">
        <v>0.25600000000000001</v>
      </c>
      <c r="H3009">
        <v>0.252</v>
      </c>
      <c r="I3009">
        <v>0.25</v>
      </c>
      <c r="J3009">
        <v>0.249</v>
      </c>
      <c r="K3009">
        <v>0.25</v>
      </c>
      <c r="L3009">
        <v>0.251</v>
      </c>
      <c r="M3009">
        <v>0.251</v>
      </c>
      <c r="N3009">
        <v>0.251</v>
      </c>
      <c r="O3009">
        <v>0.249</v>
      </c>
      <c r="P3009">
        <v>0.25</v>
      </c>
      <c r="Q3009">
        <v>0.252</v>
      </c>
      <c r="R3009">
        <v>0.254</v>
      </c>
      <c r="S3009">
        <v>0.25700000000000001</v>
      </c>
      <c r="T3009">
        <v>0.25900000000000001</v>
      </c>
      <c r="U3009">
        <v>0.26200000000000001</v>
      </c>
      <c r="V3009">
        <v>0.26600000000000001</v>
      </c>
      <c r="W3009">
        <v>0.26900000000000002</v>
      </c>
      <c r="X3009">
        <v>0.27300000000000002</v>
      </c>
      <c r="Y3009">
        <v>0.27700000000000002</v>
      </c>
      <c r="Z3009">
        <v>0.28100000000000003</v>
      </c>
      <c r="AA3009">
        <v>0.28399999999999997</v>
      </c>
      <c r="AB3009">
        <v>0.28799999999999998</v>
      </c>
      <c r="AC3009">
        <v>0.29099999999999998</v>
      </c>
      <c r="AD3009">
        <v>0.29499999999999998</v>
      </c>
      <c r="AE3009">
        <v>0.29899999999999999</v>
      </c>
      <c r="AF3009">
        <v>0.30299999999999999</v>
      </c>
      <c r="AG3009">
        <v>0.30599999999999999</v>
      </c>
      <c r="AH3009">
        <v>0.31</v>
      </c>
    </row>
    <row r="3010" spans="1:34" x14ac:dyDescent="0.25">
      <c r="A3010" t="s">
        <v>362</v>
      </c>
      <c r="C3010">
        <v>1.117</v>
      </c>
      <c r="D3010">
        <v>1.0740000000000001</v>
      </c>
      <c r="E3010">
        <v>1.036</v>
      </c>
      <c r="F3010">
        <v>1.081</v>
      </c>
      <c r="G3010">
        <v>1.1040000000000001</v>
      </c>
      <c r="H3010">
        <v>1.1240000000000001</v>
      </c>
      <c r="I3010">
        <v>1.145</v>
      </c>
      <c r="J3010">
        <v>1.1619999999999999</v>
      </c>
      <c r="K3010">
        <v>1.18</v>
      </c>
      <c r="L3010">
        <v>1.1950000000000001</v>
      </c>
      <c r="M3010">
        <v>1.1990000000000001</v>
      </c>
      <c r="N3010">
        <v>1.1970000000000001</v>
      </c>
      <c r="O3010">
        <v>1.19</v>
      </c>
      <c r="P3010">
        <v>1.19</v>
      </c>
      <c r="Q3010">
        <v>1.1879999999999999</v>
      </c>
      <c r="R3010">
        <v>1.196</v>
      </c>
      <c r="S3010">
        <v>1.2090000000000001</v>
      </c>
      <c r="T3010">
        <v>1.2170000000000001</v>
      </c>
      <c r="U3010">
        <v>1.2270000000000001</v>
      </c>
      <c r="V3010">
        <v>1.236</v>
      </c>
      <c r="W3010">
        <v>1.2450000000000001</v>
      </c>
      <c r="X3010">
        <v>1.256</v>
      </c>
      <c r="Y3010">
        <v>1.2689999999999999</v>
      </c>
      <c r="Z3010">
        <v>1.2849999999999999</v>
      </c>
      <c r="AA3010">
        <v>1.3029999999999999</v>
      </c>
      <c r="AB3010">
        <v>1.319</v>
      </c>
      <c r="AC3010">
        <v>1.337</v>
      </c>
      <c r="AD3010">
        <v>1.359</v>
      </c>
      <c r="AE3010">
        <v>1.381</v>
      </c>
      <c r="AF3010">
        <v>1.401</v>
      </c>
      <c r="AG3010">
        <v>1.421</v>
      </c>
      <c r="AH3010">
        <v>1.446</v>
      </c>
    </row>
    <row r="3011" spans="1:34" x14ac:dyDescent="0.25">
      <c r="A3011" t="s">
        <v>361</v>
      </c>
      <c r="C3011">
        <v>1.0309999999999999</v>
      </c>
      <c r="D3011">
        <v>1.0640000000000001</v>
      </c>
      <c r="E3011">
        <v>0.84299999999999997</v>
      </c>
      <c r="F3011">
        <v>0.78900000000000003</v>
      </c>
      <c r="G3011">
        <v>0.81499999999999995</v>
      </c>
      <c r="H3011">
        <v>0.88200000000000001</v>
      </c>
      <c r="I3011">
        <v>0.92400000000000004</v>
      </c>
      <c r="J3011">
        <v>0.96399999999999997</v>
      </c>
      <c r="K3011">
        <v>0.99099999999999999</v>
      </c>
      <c r="L3011">
        <v>1.0009999999999999</v>
      </c>
      <c r="M3011">
        <v>0.996</v>
      </c>
      <c r="N3011">
        <v>0.98299999999999998</v>
      </c>
      <c r="O3011">
        <v>0.96299999999999997</v>
      </c>
      <c r="P3011">
        <v>0.94899999999999995</v>
      </c>
      <c r="Q3011">
        <v>0.93799999999999994</v>
      </c>
      <c r="R3011">
        <v>0.93300000000000005</v>
      </c>
      <c r="S3011">
        <v>0.93</v>
      </c>
      <c r="T3011">
        <v>0.93700000000000006</v>
      </c>
      <c r="U3011">
        <v>0.94399999999999995</v>
      </c>
      <c r="V3011">
        <v>0.94399999999999995</v>
      </c>
      <c r="W3011">
        <v>0.96299999999999997</v>
      </c>
      <c r="X3011">
        <v>0.96399999999999997</v>
      </c>
      <c r="Y3011">
        <v>0.97</v>
      </c>
      <c r="Z3011">
        <v>0.98299999999999998</v>
      </c>
      <c r="AA3011">
        <v>1.002</v>
      </c>
      <c r="AB3011">
        <v>1.0189999999999999</v>
      </c>
      <c r="AC3011">
        <v>1.0309999999999999</v>
      </c>
      <c r="AD3011">
        <v>1.028</v>
      </c>
      <c r="AE3011">
        <v>1.046</v>
      </c>
      <c r="AF3011">
        <v>1.0629999999999999</v>
      </c>
      <c r="AG3011">
        <v>1.08</v>
      </c>
      <c r="AH3011">
        <v>1.0940000000000001</v>
      </c>
    </row>
    <row r="3012" spans="1:34" x14ac:dyDescent="0.25">
      <c r="A3012" t="s">
        <v>360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25">
      <c r="A3013" t="s">
        <v>359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</row>
    <row r="3014" spans="1:34" x14ac:dyDescent="0.25">
      <c r="A3014" t="s">
        <v>358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</row>
    <row r="3015" spans="1:34" x14ac:dyDescent="0.25">
      <c r="A3015" t="s">
        <v>357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</row>
    <row r="3016" spans="1:34" x14ac:dyDescent="0.25">
      <c r="A3016" t="s">
        <v>356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</row>
    <row r="3017" spans="1:34" x14ac:dyDescent="0.25">
      <c r="A3017" t="s">
        <v>355</v>
      </c>
      <c r="C3017">
        <v>0.49099999999999999</v>
      </c>
      <c r="D3017">
        <v>0.42199999999999999</v>
      </c>
      <c r="E3017">
        <v>0.41199999999999998</v>
      </c>
      <c r="F3017">
        <v>0.23799999999999999</v>
      </c>
      <c r="G3017">
        <v>0.255</v>
      </c>
      <c r="H3017">
        <v>0.92500000000000004</v>
      </c>
      <c r="I3017">
        <v>0.97599999999999998</v>
      </c>
      <c r="J3017">
        <v>1.0049999999999999</v>
      </c>
      <c r="K3017">
        <v>1.0249999999999999</v>
      </c>
      <c r="L3017">
        <v>1.0329999999999999</v>
      </c>
      <c r="M3017">
        <v>1.028</v>
      </c>
      <c r="N3017">
        <v>1.016</v>
      </c>
      <c r="O3017">
        <v>0.998</v>
      </c>
      <c r="P3017">
        <v>0.98299999999999998</v>
      </c>
      <c r="Q3017">
        <v>0.97399999999999998</v>
      </c>
      <c r="R3017">
        <v>0.97</v>
      </c>
      <c r="S3017">
        <v>0.97099999999999997</v>
      </c>
      <c r="T3017">
        <v>0.97599999999999998</v>
      </c>
      <c r="U3017">
        <v>0.98199999999999998</v>
      </c>
      <c r="V3017">
        <v>0.98599999999999999</v>
      </c>
      <c r="W3017">
        <v>1</v>
      </c>
      <c r="X3017">
        <v>1.0049999999999999</v>
      </c>
      <c r="Y3017">
        <v>1.0129999999999999</v>
      </c>
      <c r="Z3017">
        <v>1.024</v>
      </c>
      <c r="AA3017">
        <v>1.038</v>
      </c>
      <c r="AB3017">
        <v>1.0529999999999999</v>
      </c>
      <c r="AC3017">
        <v>1.0649999999999999</v>
      </c>
      <c r="AD3017">
        <v>1.079</v>
      </c>
      <c r="AE3017">
        <v>1.0920000000000001</v>
      </c>
      <c r="AF3017">
        <v>1.1040000000000001</v>
      </c>
      <c r="AG3017">
        <v>1.117</v>
      </c>
      <c r="AH3017">
        <v>1.133</v>
      </c>
    </row>
    <row r="3018" spans="1:34" x14ac:dyDescent="0.25">
      <c r="A3018" t="s">
        <v>354</v>
      </c>
      <c r="C3018">
        <v>23.344000000000001</v>
      </c>
      <c r="D3018">
        <v>23.114000000000001</v>
      </c>
      <c r="E3018">
        <v>20.48</v>
      </c>
      <c r="F3018">
        <v>20.29</v>
      </c>
      <c r="G3018">
        <v>20.805</v>
      </c>
      <c r="H3018">
        <v>22.367999999999999</v>
      </c>
      <c r="I3018">
        <v>23.065999999999999</v>
      </c>
      <c r="J3018">
        <v>23.673999999999999</v>
      </c>
      <c r="K3018">
        <v>24.172000000000001</v>
      </c>
      <c r="L3018">
        <v>24.439</v>
      </c>
      <c r="M3018">
        <v>24.43</v>
      </c>
      <c r="N3018">
        <v>24.257999999999999</v>
      </c>
      <c r="O3018">
        <v>23.969000000000001</v>
      </c>
      <c r="P3018">
        <v>23.814</v>
      </c>
      <c r="Q3018">
        <v>23.675000000000001</v>
      </c>
      <c r="R3018">
        <v>23.713999999999999</v>
      </c>
      <c r="S3018">
        <v>23.832000000000001</v>
      </c>
      <c r="T3018">
        <v>24</v>
      </c>
      <c r="U3018">
        <v>24.178999999999998</v>
      </c>
      <c r="V3018">
        <v>24.292000000000002</v>
      </c>
      <c r="W3018">
        <v>24.591000000000001</v>
      </c>
      <c r="X3018">
        <v>24.736999999999998</v>
      </c>
      <c r="Y3018">
        <v>24.943999999999999</v>
      </c>
      <c r="Z3018">
        <v>25.276</v>
      </c>
      <c r="AA3018">
        <v>25.675999999999998</v>
      </c>
      <c r="AB3018">
        <v>26.045000000000002</v>
      </c>
      <c r="AC3018">
        <v>26.38</v>
      </c>
      <c r="AD3018">
        <v>26.609000000000002</v>
      </c>
      <c r="AE3018">
        <v>27.041</v>
      </c>
      <c r="AF3018">
        <v>27.448</v>
      </c>
      <c r="AG3018">
        <v>27.86</v>
      </c>
      <c r="AH3018">
        <v>28.292999999999999</v>
      </c>
    </row>
    <row r="3019" spans="1:34" x14ac:dyDescent="0.25">
      <c r="A3019" t="s">
        <v>353</v>
      </c>
      <c r="C3019">
        <v>23.091999999999999</v>
      </c>
      <c r="D3019">
        <v>22.873999999999999</v>
      </c>
      <c r="E3019">
        <v>20.239000000000001</v>
      </c>
      <c r="F3019">
        <v>20.029</v>
      </c>
      <c r="G3019">
        <v>20.548999999999999</v>
      </c>
      <c r="H3019">
        <v>22.116</v>
      </c>
      <c r="I3019">
        <v>22.815999999999999</v>
      </c>
      <c r="J3019">
        <v>23.423999999999999</v>
      </c>
      <c r="K3019">
        <v>23.920999999999999</v>
      </c>
      <c r="L3019">
        <v>24.187999999999999</v>
      </c>
      <c r="M3019">
        <v>24.178999999999998</v>
      </c>
      <c r="N3019">
        <v>24.007999999999999</v>
      </c>
      <c r="O3019">
        <v>23.719000000000001</v>
      </c>
      <c r="P3019">
        <v>23.564</v>
      </c>
      <c r="Q3019">
        <v>23.423999999999999</v>
      </c>
      <c r="R3019">
        <v>23.459</v>
      </c>
      <c r="S3019">
        <v>23.574999999999999</v>
      </c>
      <c r="T3019">
        <v>23.741</v>
      </c>
      <c r="U3019">
        <v>23.916</v>
      </c>
      <c r="V3019">
        <v>24.026</v>
      </c>
      <c r="W3019">
        <v>24.321999999999999</v>
      </c>
      <c r="X3019">
        <v>24.463999999999999</v>
      </c>
      <c r="Y3019">
        <v>24.667000000000002</v>
      </c>
      <c r="Z3019">
        <v>24.995999999999999</v>
      </c>
      <c r="AA3019">
        <v>25.391999999999999</v>
      </c>
      <c r="AB3019">
        <v>25.757999999999999</v>
      </c>
      <c r="AC3019">
        <v>26.088000000000001</v>
      </c>
      <c r="AD3019">
        <v>26.314</v>
      </c>
      <c r="AE3019">
        <v>26.742000000000001</v>
      </c>
      <c r="AF3019">
        <v>27.145</v>
      </c>
      <c r="AG3019">
        <v>27.553999999999998</v>
      </c>
      <c r="AH3019">
        <v>27.983000000000001</v>
      </c>
    </row>
    <row r="3021" spans="1:34" x14ac:dyDescent="0.25">
      <c r="A3021" t="s">
        <v>352</v>
      </c>
    </row>
    <row r="3023" spans="1:34" x14ac:dyDescent="0.25">
      <c r="A3023" t="s">
        <v>351</v>
      </c>
    </row>
    <row r="3024" spans="1:34" x14ac:dyDescent="0.25">
      <c r="A3024" t="s">
        <v>349</v>
      </c>
      <c r="C3024">
        <v>128.386</v>
      </c>
      <c r="D3024">
        <v>123.63500000000001</v>
      </c>
      <c r="E3024">
        <v>133.00800000000001</v>
      </c>
      <c r="F3024">
        <v>136.71799999999999</v>
      </c>
      <c r="G3024">
        <v>136.66</v>
      </c>
      <c r="H3024">
        <v>138.18100000000001</v>
      </c>
      <c r="I3024">
        <v>141.50200000000001</v>
      </c>
      <c r="J3024">
        <v>144.87200000000001</v>
      </c>
      <c r="K3024">
        <v>147.97399999999999</v>
      </c>
      <c r="L3024">
        <v>150.72800000000001</v>
      </c>
      <c r="M3024">
        <v>153.04499999999999</v>
      </c>
      <c r="N3024">
        <v>154.97900000000001</v>
      </c>
      <c r="O3024">
        <v>156.096</v>
      </c>
      <c r="P3024">
        <v>159.33099999999999</v>
      </c>
      <c r="Q3024">
        <v>163.81399999999999</v>
      </c>
      <c r="R3024">
        <v>168.14500000000001</v>
      </c>
      <c r="S3024">
        <v>172.726</v>
      </c>
      <c r="T3024">
        <v>177.386</v>
      </c>
      <c r="U3024">
        <v>182.32</v>
      </c>
      <c r="V3024">
        <v>187.68</v>
      </c>
      <c r="W3024">
        <v>192.96299999999999</v>
      </c>
      <c r="X3024">
        <v>198.58500000000001</v>
      </c>
      <c r="Y3024">
        <v>204.386</v>
      </c>
      <c r="Z3024">
        <v>209.77</v>
      </c>
      <c r="AA3024">
        <v>215.49600000000001</v>
      </c>
      <c r="AB3024">
        <v>221.13300000000001</v>
      </c>
      <c r="AC3024">
        <v>226.601</v>
      </c>
      <c r="AD3024">
        <v>232.244</v>
      </c>
      <c r="AE3024">
        <v>238.18199999999999</v>
      </c>
      <c r="AF3024">
        <v>244.161</v>
      </c>
      <c r="AG3024">
        <v>250.01300000000001</v>
      </c>
      <c r="AH3024">
        <v>257.04500000000002</v>
      </c>
    </row>
    <row r="3025" spans="1:34" x14ac:dyDescent="0.25">
      <c r="A3025" t="s">
        <v>348</v>
      </c>
      <c r="C3025">
        <v>128.386</v>
      </c>
      <c r="D3025">
        <v>123.63500000000001</v>
      </c>
      <c r="E3025">
        <v>133.00800000000001</v>
      </c>
      <c r="F3025">
        <v>136.71799999999999</v>
      </c>
      <c r="G3025">
        <v>136.66</v>
      </c>
      <c r="H3025">
        <v>138.18100000000001</v>
      </c>
      <c r="I3025">
        <v>141.50200000000001</v>
      </c>
      <c r="J3025">
        <v>144.87200000000001</v>
      </c>
      <c r="K3025">
        <v>147.97399999999999</v>
      </c>
      <c r="L3025">
        <v>150.72800000000001</v>
      </c>
      <c r="M3025">
        <v>153.04499999999999</v>
      </c>
      <c r="N3025">
        <v>154.97900000000001</v>
      </c>
      <c r="O3025">
        <v>156.096</v>
      </c>
      <c r="P3025">
        <v>159.33099999999999</v>
      </c>
      <c r="Q3025">
        <v>163.81399999999999</v>
      </c>
      <c r="R3025">
        <v>168.14500000000001</v>
      </c>
      <c r="S3025">
        <v>172.726</v>
      </c>
      <c r="T3025">
        <v>177.386</v>
      </c>
      <c r="U3025">
        <v>182.32</v>
      </c>
      <c r="V3025">
        <v>187.68</v>
      </c>
      <c r="W3025">
        <v>192.96299999999999</v>
      </c>
      <c r="X3025">
        <v>198.58500000000001</v>
      </c>
      <c r="Y3025">
        <v>204.386</v>
      </c>
      <c r="Z3025">
        <v>209.77</v>
      </c>
      <c r="AA3025">
        <v>215.49600000000001</v>
      </c>
      <c r="AB3025">
        <v>221.13300000000001</v>
      </c>
      <c r="AC3025">
        <v>226.601</v>
      </c>
      <c r="AD3025">
        <v>232.244</v>
      </c>
      <c r="AE3025">
        <v>238.18199999999999</v>
      </c>
      <c r="AF3025">
        <v>244.161</v>
      </c>
      <c r="AG3025">
        <v>250.01300000000001</v>
      </c>
      <c r="AH3025">
        <v>257.04500000000002</v>
      </c>
    </row>
    <row r="3026" spans="1:34" x14ac:dyDescent="0.25">
      <c r="A3026" t="s">
        <v>347</v>
      </c>
      <c r="C3026">
        <v>128.386</v>
      </c>
      <c r="D3026">
        <v>123.63500000000001</v>
      </c>
      <c r="E3026">
        <v>133.00800000000001</v>
      </c>
      <c r="F3026">
        <v>136.71799999999999</v>
      </c>
      <c r="G3026">
        <v>136.66</v>
      </c>
      <c r="H3026">
        <v>138.18100000000001</v>
      </c>
      <c r="I3026">
        <v>141.50200000000001</v>
      </c>
      <c r="J3026">
        <v>144.87200000000001</v>
      </c>
      <c r="K3026">
        <v>147.97399999999999</v>
      </c>
      <c r="L3026">
        <v>150.72800000000001</v>
      </c>
      <c r="M3026">
        <v>153.04499999999999</v>
      </c>
      <c r="N3026">
        <v>154.97900000000001</v>
      </c>
      <c r="O3026">
        <v>156.096</v>
      </c>
      <c r="P3026">
        <v>159.33099999999999</v>
      </c>
      <c r="Q3026">
        <v>163.81399999999999</v>
      </c>
      <c r="R3026">
        <v>168.14500000000001</v>
      </c>
      <c r="S3026">
        <v>172.726</v>
      </c>
      <c r="T3026">
        <v>177.386</v>
      </c>
      <c r="U3026">
        <v>182.32</v>
      </c>
      <c r="V3026">
        <v>187.68</v>
      </c>
      <c r="W3026">
        <v>192.96299999999999</v>
      </c>
      <c r="X3026">
        <v>198.58500000000001</v>
      </c>
      <c r="Y3026">
        <v>204.386</v>
      </c>
      <c r="Z3026">
        <v>209.77</v>
      </c>
      <c r="AA3026">
        <v>215.49600000000001</v>
      </c>
      <c r="AB3026">
        <v>221.13300000000001</v>
      </c>
      <c r="AC3026">
        <v>226.601</v>
      </c>
      <c r="AD3026">
        <v>232.244</v>
      </c>
      <c r="AE3026">
        <v>238.18199999999999</v>
      </c>
      <c r="AF3026">
        <v>244.161</v>
      </c>
      <c r="AG3026">
        <v>250.01300000000001</v>
      </c>
      <c r="AH3026">
        <v>257.04500000000002</v>
      </c>
    </row>
    <row r="3027" spans="1:34" x14ac:dyDescent="0.25">
      <c r="A3027" t="s">
        <v>346</v>
      </c>
      <c r="C3027">
        <v>128.386</v>
      </c>
      <c r="D3027">
        <v>123.63500000000001</v>
      </c>
      <c r="E3027">
        <v>133.00800000000001</v>
      </c>
      <c r="F3027">
        <v>136.71799999999999</v>
      </c>
      <c r="G3027">
        <v>136.66</v>
      </c>
      <c r="H3027">
        <v>138.18100000000001</v>
      </c>
      <c r="I3027">
        <v>141.50200000000001</v>
      </c>
      <c r="J3027">
        <v>144.87200000000001</v>
      </c>
      <c r="K3027">
        <v>147.97399999999999</v>
      </c>
      <c r="L3027">
        <v>150.72800000000001</v>
      </c>
      <c r="M3027">
        <v>153.04499999999999</v>
      </c>
      <c r="N3027">
        <v>154.97900000000001</v>
      </c>
      <c r="O3027">
        <v>156.096</v>
      </c>
      <c r="P3027">
        <v>159.33099999999999</v>
      </c>
      <c r="Q3027">
        <v>163.81399999999999</v>
      </c>
      <c r="R3027">
        <v>168.14500000000001</v>
      </c>
      <c r="S3027">
        <v>172.726</v>
      </c>
      <c r="T3027">
        <v>177.386</v>
      </c>
      <c r="U3027">
        <v>182.32</v>
      </c>
      <c r="V3027">
        <v>187.68</v>
      </c>
      <c r="W3027">
        <v>192.96299999999999</v>
      </c>
      <c r="X3027">
        <v>198.58500000000001</v>
      </c>
      <c r="Y3027">
        <v>204.386</v>
      </c>
      <c r="Z3027">
        <v>209.77</v>
      </c>
      <c r="AA3027">
        <v>215.49600000000001</v>
      </c>
      <c r="AB3027">
        <v>221.13300000000001</v>
      </c>
      <c r="AC3027">
        <v>226.601</v>
      </c>
      <c r="AD3027">
        <v>232.244</v>
      </c>
      <c r="AE3027">
        <v>238.18199999999999</v>
      </c>
      <c r="AF3027">
        <v>244.161</v>
      </c>
      <c r="AG3027">
        <v>250.01300000000001</v>
      </c>
      <c r="AH3027">
        <v>257.04500000000002</v>
      </c>
    </row>
    <row r="3028" spans="1:34" x14ac:dyDescent="0.25">
      <c r="A3028" t="s">
        <v>345</v>
      </c>
      <c r="C3028">
        <v>128.386</v>
      </c>
      <c r="D3028">
        <v>123.63500000000001</v>
      </c>
      <c r="E3028">
        <v>133.00800000000001</v>
      </c>
      <c r="F3028">
        <v>136.71799999999999</v>
      </c>
      <c r="G3028">
        <v>136.66</v>
      </c>
      <c r="H3028">
        <v>138.18100000000001</v>
      </c>
      <c r="I3028">
        <v>141.50200000000001</v>
      </c>
      <c r="J3028">
        <v>144.87200000000001</v>
      </c>
      <c r="K3028">
        <v>147.97399999999999</v>
      </c>
      <c r="L3028">
        <v>150.72800000000001</v>
      </c>
      <c r="M3028">
        <v>153.04499999999999</v>
      </c>
      <c r="N3028">
        <v>154.97900000000001</v>
      </c>
      <c r="O3028">
        <v>156.096</v>
      </c>
      <c r="P3028">
        <v>159.33099999999999</v>
      </c>
      <c r="Q3028">
        <v>163.81399999999999</v>
      </c>
      <c r="R3028">
        <v>168.14500000000001</v>
      </c>
      <c r="S3028">
        <v>172.726</v>
      </c>
      <c r="T3028">
        <v>177.386</v>
      </c>
      <c r="U3028">
        <v>182.32</v>
      </c>
      <c r="V3028">
        <v>187.68</v>
      </c>
      <c r="W3028">
        <v>192.96299999999999</v>
      </c>
      <c r="X3028">
        <v>198.58500000000001</v>
      </c>
      <c r="Y3028">
        <v>204.386</v>
      </c>
      <c r="Z3028">
        <v>209.77</v>
      </c>
      <c r="AA3028">
        <v>215.49600000000001</v>
      </c>
      <c r="AB3028">
        <v>221.13300000000001</v>
      </c>
      <c r="AC3028">
        <v>226.601</v>
      </c>
      <c r="AD3028">
        <v>232.244</v>
      </c>
      <c r="AE3028">
        <v>238.18199999999999</v>
      </c>
      <c r="AF3028">
        <v>244.161</v>
      </c>
      <c r="AG3028">
        <v>250.01300000000001</v>
      </c>
      <c r="AH3028">
        <v>257.04500000000002</v>
      </c>
    </row>
    <row r="3030" spans="1:34" x14ac:dyDescent="0.25">
      <c r="A3030" t="s">
        <v>350</v>
      </c>
    </row>
    <row r="3031" spans="1:34" x14ac:dyDescent="0.25">
      <c r="A3031" t="s">
        <v>349</v>
      </c>
    </row>
    <row r="3032" spans="1:34" x14ac:dyDescent="0.25">
      <c r="A3032" t="s">
        <v>343</v>
      </c>
      <c r="C3032">
        <v>8.3569999999999993</v>
      </c>
      <c r="D3032">
        <v>7.976</v>
      </c>
      <c r="E3032">
        <v>8.3810000000000002</v>
      </c>
      <c r="F3032">
        <v>8.6690000000000005</v>
      </c>
      <c r="G3032">
        <v>8.9130000000000003</v>
      </c>
      <c r="H3032">
        <v>9.0039999999999996</v>
      </c>
      <c r="I3032">
        <v>9.2110000000000003</v>
      </c>
      <c r="J3032">
        <v>9.4220000000000006</v>
      </c>
      <c r="K3032">
        <v>9.6150000000000002</v>
      </c>
      <c r="L3032">
        <v>9.7870000000000008</v>
      </c>
      <c r="M3032">
        <v>9.9309999999999992</v>
      </c>
      <c r="N3032">
        <v>10.052</v>
      </c>
      <c r="O3032">
        <v>10.122</v>
      </c>
      <c r="P3032">
        <v>10.33</v>
      </c>
      <c r="Q3032">
        <v>10.618</v>
      </c>
      <c r="R3032">
        <v>10.898999999999999</v>
      </c>
      <c r="S3032">
        <v>11.196</v>
      </c>
      <c r="T3032">
        <v>11.5</v>
      </c>
      <c r="U3032">
        <v>11.821</v>
      </c>
      <c r="V3032">
        <v>12.17</v>
      </c>
      <c r="W3032">
        <v>12.515000000000001</v>
      </c>
      <c r="X3032">
        <v>12.884</v>
      </c>
      <c r="Y3032">
        <v>13.265000000000001</v>
      </c>
      <c r="Z3032">
        <v>13.617000000000001</v>
      </c>
      <c r="AA3032">
        <v>13.993</v>
      </c>
      <c r="AB3032">
        <v>14.362</v>
      </c>
      <c r="AC3032">
        <v>14.722</v>
      </c>
      <c r="AD3032">
        <v>15.093</v>
      </c>
      <c r="AE3032">
        <v>15.484</v>
      </c>
      <c r="AF3032">
        <v>15.878</v>
      </c>
      <c r="AG3032">
        <v>16.263000000000002</v>
      </c>
      <c r="AH3032">
        <v>16.725999999999999</v>
      </c>
    </row>
    <row r="3033" spans="1:34" x14ac:dyDescent="0.25">
      <c r="A3033" t="s">
        <v>342</v>
      </c>
      <c r="C3033">
        <v>16.545999999999999</v>
      </c>
      <c r="D3033">
        <v>15.563000000000001</v>
      </c>
      <c r="E3033">
        <v>17.352</v>
      </c>
      <c r="F3033">
        <v>18.28</v>
      </c>
      <c r="G3033">
        <v>17.782</v>
      </c>
      <c r="H3033">
        <v>17.902999999999999</v>
      </c>
      <c r="I3033">
        <v>18.251000000000001</v>
      </c>
      <c r="J3033">
        <v>18.605</v>
      </c>
      <c r="K3033">
        <v>18.925999999999998</v>
      </c>
      <c r="L3033">
        <v>19.207999999999998</v>
      </c>
      <c r="M3033">
        <v>19.442</v>
      </c>
      <c r="N3033">
        <v>19.635000000000002</v>
      </c>
      <c r="O3033">
        <v>19.739000000000001</v>
      </c>
      <c r="P3033">
        <v>20.111999999999998</v>
      </c>
      <c r="Q3033">
        <v>20.643000000000001</v>
      </c>
      <c r="R3033">
        <v>21.167999999999999</v>
      </c>
      <c r="S3033">
        <v>21.734000000000002</v>
      </c>
      <c r="T3033">
        <v>22.315000000000001</v>
      </c>
      <c r="U3033">
        <v>22.931000000000001</v>
      </c>
      <c r="V3033">
        <v>23.600999999999999</v>
      </c>
      <c r="W3033">
        <v>24.265999999999998</v>
      </c>
      <c r="X3033">
        <v>24.98</v>
      </c>
      <c r="Y3033">
        <v>25.716999999999999</v>
      </c>
      <c r="Z3033">
        <v>26.396000000000001</v>
      </c>
      <c r="AA3033">
        <v>27.119</v>
      </c>
      <c r="AB3033">
        <v>27.832999999999998</v>
      </c>
      <c r="AC3033">
        <v>28.529</v>
      </c>
      <c r="AD3033">
        <v>29.247</v>
      </c>
      <c r="AE3033">
        <v>30.004000000000001</v>
      </c>
      <c r="AF3033">
        <v>30.765999999999998</v>
      </c>
      <c r="AG3033">
        <v>31.513000000000002</v>
      </c>
      <c r="AH3033">
        <v>32.408999999999999</v>
      </c>
    </row>
    <row r="3034" spans="1:34" x14ac:dyDescent="0.25">
      <c r="A3034" t="s">
        <v>341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25">
      <c r="A3035" t="s">
        <v>340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</row>
    <row r="3036" spans="1:34" x14ac:dyDescent="0.25">
      <c r="A3036" t="s">
        <v>339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</row>
    <row r="3037" spans="1:34" x14ac:dyDescent="0.25">
      <c r="A3037" t="s">
        <v>338</v>
      </c>
      <c r="C3037">
        <v>3.9049999999999998</v>
      </c>
      <c r="D3037">
        <v>3.7519999999999998</v>
      </c>
      <c r="E3037">
        <v>3.8130000000000002</v>
      </c>
      <c r="F3037">
        <v>3.7519999999999998</v>
      </c>
      <c r="G3037">
        <v>3.6970000000000001</v>
      </c>
      <c r="H3037">
        <v>3.6469999999999998</v>
      </c>
      <c r="I3037">
        <v>3.601</v>
      </c>
      <c r="J3037">
        <v>3.5579999999999998</v>
      </c>
      <c r="K3037">
        <v>3.5169999999999999</v>
      </c>
      <c r="L3037">
        <v>3.4769999999999999</v>
      </c>
      <c r="M3037">
        <v>3.4380000000000002</v>
      </c>
      <c r="N3037">
        <v>3.399</v>
      </c>
      <c r="O3037">
        <v>3.36</v>
      </c>
      <c r="P3037">
        <v>3.3210000000000002</v>
      </c>
      <c r="Q3037">
        <v>3.282</v>
      </c>
      <c r="R3037">
        <v>3.242</v>
      </c>
      <c r="S3037">
        <v>3.2029999999999998</v>
      </c>
      <c r="T3037">
        <v>3.1640000000000001</v>
      </c>
      <c r="U3037">
        <v>3.125</v>
      </c>
      <c r="V3037">
        <v>3.0859999999999999</v>
      </c>
      <c r="W3037">
        <v>3.048</v>
      </c>
      <c r="X3037">
        <v>3.0089999999999999</v>
      </c>
      <c r="Y3037">
        <v>2.9710000000000001</v>
      </c>
      <c r="Z3037">
        <v>2.9329999999999998</v>
      </c>
      <c r="AA3037">
        <v>2.8959999999999999</v>
      </c>
      <c r="AB3037">
        <v>2.859</v>
      </c>
      <c r="AC3037">
        <v>2.823</v>
      </c>
      <c r="AD3037">
        <v>2.7879999999999998</v>
      </c>
      <c r="AE3037">
        <v>2.754</v>
      </c>
      <c r="AF3037">
        <v>2.72</v>
      </c>
      <c r="AG3037">
        <v>2.6869999999999998</v>
      </c>
      <c r="AH3037">
        <v>2.6549999999999998</v>
      </c>
    </row>
    <row r="3038" spans="1:34" x14ac:dyDescent="0.25">
      <c r="A3038" t="s">
        <v>337</v>
      </c>
      <c r="C3038">
        <v>0.59899999999999998</v>
      </c>
      <c r="D3038">
        <v>0.57799999999999996</v>
      </c>
      <c r="E3038">
        <v>0.58299999999999996</v>
      </c>
      <c r="F3038">
        <v>0.57399999999999995</v>
      </c>
      <c r="G3038">
        <v>0.56599999999999995</v>
      </c>
      <c r="H3038">
        <v>0.55800000000000005</v>
      </c>
      <c r="I3038">
        <v>0.55200000000000005</v>
      </c>
      <c r="J3038">
        <v>0.54600000000000004</v>
      </c>
      <c r="K3038">
        <v>0.54</v>
      </c>
      <c r="L3038">
        <v>0.53400000000000003</v>
      </c>
      <c r="M3038">
        <v>0.52900000000000003</v>
      </c>
      <c r="N3038">
        <v>0.52300000000000002</v>
      </c>
      <c r="O3038">
        <v>0.51700000000000002</v>
      </c>
      <c r="P3038">
        <v>0.51200000000000001</v>
      </c>
      <c r="Q3038">
        <v>0.50600000000000001</v>
      </c>
      <c r="R3038">
        <v>0.501</v>
      </c>
      <c r="S3038">
        <v>0.495</v>
      </c>
      <c r="T3038">
        <v>0.48899999999999999</v>
      </c>
      <c r="U3038">
        <v>0.48399999999999999</v>
      </c>
      <c r="V3038">
        <v>0.47799999999999998</v>
      </c>
      <c r="W3038">
        <v>0.47299999999999998</v>
      </c>
      <c r="X3038">
        <v>0.46700000000000003</v>
      </c>
      <c r="Y3038">
        <v>0.46100000000000002</v>
      </c>
      <c r="Z3038">
        <v>0.45600000000000002</v>
      </c>
      <c r="AA3038">
        <v>0.45</v>
      </c>
      <c r="AB3038">
        <v>0.44500000000000001</v>
      </c>
      <c r="AC3038">
        <v>0.44</v>
      </c>
      <c r="AD3038">
        <v>0.434</v>
      </c>
      <c r="AE3038">
        <v>0.42799999999999999</v>
      </c>
      <c r="AF3038">
        <v>0.42199999999999999</v>
      </c>
      <c r="AG3038">
        <v>0.41599999999999998</v>
      </c>
      <c r="AH3038">
        <v>0.41099999999999998</v>
      </c>
    </row>
    <row r="3039" spans="1:34" x14ac:dyDescent="0.25">
      <c r="A3039" t="s">
        <v>348</v>
      </c>
    </row>
    <row r="3040" spans="1:34" x14ac:dyDescent="0.25">
      <c r="A3040" t="s">
        <v>343</v>
      </c>
      <c r="C3040">
        <v>2.09</v>
      </c>
      <c r="D3040">
        <v>1.994</v>
      </c>
      <c r="E3040">
        <v>2.0960000000000001</v>
      </c>
      <c r="F3040">
        <v>2.1680000000000001</v>
      </c>
      <c r="G3040">
        <v>2.2290000000000001</v>
      </c>
      <c r="H3040">
        <v>2.2519999999999998</v>
      </c>
      <c r="I3040">
        <v>2.3029999999999999</v>
      </c>
      <c r="J3040">
        <v>2.3559999999999999</v>
      </c>
      <c r="K3040">
        <v>2.4039999999999999</v>
      </c>
      <c r="L3040">
        <v>2.4470000000000001</v>
      </c>
      <c r="M3040">
        <v>2.4830000000000001</v>
      </c>
      <c r="N3040">
        <v>2.5139999999999998</v>
      </c>
      <c r="O3040">
        <v>2.5310000000000001</v>
      </c>
      <c r="P3040">
        <v>2.5830000000000002</v>
      </c>
      <c r="Q3040">
        <v>2.6549999999999998</v>
      </c>
      <c r="R3040">
        <v>2.7250000000000001</v>
      </c>
      <c r="S3040">
        <v>2.8</v>
      </c>
      <c r="T3040">
        <v>2.8759999999999999</v>
      </c>
      <c r="U3040">
        <v>2.956</v>
      </c>
      <c r="V3040">
        <v>3.0430000000000001</v>
      </c>
      <c r="W3040">
        <v>3.13</v>
      </c>
      <c r="X3040">
        <v>3.222</v>
      </c>
      <c r="Y3040">
        <v>3.3170000000000002</v>
      </c>
      <c r="Z3040">
        <v>3.4049999999999998</v>
      </c>
      <c r="AA3040">
        <v>3.4990000000000001</v>
      </c>
      <c r="AB3040">
        <v>3.5920000000000001</v>
      </c>
      <c r="AC3040">
        <v>3.6819999999999999</v>
      </c>
      <c r="AD3040">
        <v>3.774</v>
      </c>
      <c r="AE3040">
        <v>3.8719999999999999</v>
      </c>
      <c r="AF3040">
        <v>3.9710000000000001</v>
      </c>
      <c r="AG3040">
        <v>4.0670000000000002</v>
      </c>
      <c r="AH3040">
        <v>4.1829999999999998</v>
      </c>
    </row>
    <row r="3041" spans="1:34" x14ac:dyDescent="0.25">
      <c r="A3041" t="s">
        <v>347</v>
      </c>
    </row>
    <row r="3042" spans="1:34" x14ac:dyDescent="0.25">
      <c r="A3042" t="s">
        <v>343</v>
      </c>
      <c r="C3042">
        <v>15.332000000000001</v>
      </c>
      <c r="D3042">
        <v>15.023</v>
      </c>
      <c r="E3042">
        <v>15.688000000000001</v>
      </c>
      <c r="F3042">
        <v>16.173999999999999</v>
      </c>
      <c r="G3042">
        <v>16.611000000000001</v>
      </c>
      <c r="H3042">
        <v>16.748000000000001</v>
      </c>
      <c r="I3042">
        <v>17.091000000000001</v>
      </c>
      <c r="J3042">
        <v>17.437000000000001</v>
      </c>
      <c r="K3042">
        <v>17.751000000000001</v>
      </c>
      <c r="L3042">
        <v>18.027000000000001</v>
      </c>
      <c r="M3042">
        <v>18.254999999999999</v>
      </c>
      <c r="N3042">
        <v>18.440000000000001</v>
      </c>
      <c r="O3042">
        <v>18.536999999999999</v>
      </c>
      <c r="P3042">
        <v>18.864000000000001</v>
      </c>
      <c r="Q3042">
        <v>19.324999999999999</v>
      </c>
      <c r="R3042">
        <v>19.768999999999998</v>
      </c>
      <c r="S3042">
        <v>20.241</v>
      </c>
      <c r="T3042">
        <v>20.719000000000001</v>
      </c>
      <c r="U3042">
        <v>21.225999999999999</v>
      </c>
      <c r="V3042">
        <v>21.777000000000001</v>
      </c>
      <c r="W3042">
        <v>22.321999999999999</v>
      </c>
      <c r="X3042">
        <v>22.902999999999999</v>
      </c>
      <c r="Y3042">
        <v>23.501999999999999</v>
      </c>
      <c r="Z3042">
        <v>24.050999999999998</v>
      </c>
      <c r="AA3042">
        <v>24.635000000000002</v>
      </c>
      <c r="AB3042">
        <v>25.209</v>
      </c>
      <c r="AC3042">
        <v>25.763999999999999</v>
      </c>
      <c r="AD3042">
        <v>26.337</v>
      </c>
      <c r="AE3042">
        <v>26.937999999999999</v>
      </c>
      <c r="AF3042">
        <v>27.541</v>
      </c>
      <c r="AG3042">
        <v>28.128</v>
      </c>
      <c r="AH3042">
        <v>28.834</v>
      </c>
    </row>
    <row r="3043" spans="1:34" x14ac:dyDescent="0.25">
      <c r="A3043" t="s">
        <v>339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</row>
    <row r="3044" spans="1:34" x14ac:dyDescent="0.25">
      <c r="A3044" t="s">
        <v>338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</row>
    <row r="3045" spans="1:34" x14ac:dyDescent="0.25">
      <c r="A3045" t="s">
        <v>346</v>
      </c>
    </row>
    <row r="3046" spans="1:34" x14ac:dyDescent="0.25">
      <c r="A3046" t="s">
        <v>343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</row>
    <row r="3047" spans="1:34" x14ac:dyDescent="0.25">
      <c r="A3047" t="s">
        <v>345</v>
      </c>
    </row>
    <row r="3048" spans="1:34" x14ac:dyDescent="0.25">
      <c r="A3048" t="s">
        <v>343</v>
      </c>
      <c r="C3048">
        <v>2.09</v>
      </c>
      <c r="D3048">
        <v>1.994</v>
      </c>
      <c r="E3048">
        <v>2.0960000000000001</v>
      </c>
      <c r="F3048">
        <v>2.1680000000000001</v>
      </c>
      <c r="G3048">
        <v>2.2290000000000001</v>
      </c>
      <c r="H3048">
        <v>2.2519999999999998</v>
      </c>
      <c r="I3048">
        <v>2.3029999999999999</v>
      </c>
      <c r="J3048">
        <v>2.3559999999999999</v>
      </c>
      <c r="K3048">
        <v>2.4039999999999999</v>
      </c>
      <c r="L3048">
        <v>2.4470000000000001</v>
      </c>
      <c r="M3048">
        <v>2.4830000000000001</v>
      </c>
      <c r="N3048">
        <v>2.5139999999999998</v>
      </c>
      <c r="O3048">
        <v>2.5310000000000001</v>
      </c>
      <c r="P3048">
        <v>2.5830000000000002</v>
      </c>
      <c r="Q3048">
        <v>2.6549999999999998</v>
      </c>
      <c r="R3048">
        <v>2.7250000000000001</v>
      </c>
      <c r="S3048">
        <v>2.8</v>
      </c>
      <c r="T3048">
        <v>2.8759999999999999</v>
      </c>
      <c r="U3048">
        <v>2.956</v>
      </c>
      <c r="V3048">
        <v>3.0430000000000001</v>
      </c>
      <c r="W3048">
        <v>3.13</v>
      </c>
      <c r="X3048">
        <v>3.222</v>
      </c>
      <c r="Y3048">
        <v>3.3170000000000002</v>
      </c>
      <c r="Z3048">
        <v>3.4049999999999998</v>
      </c>
      <c r="AA3048">
        <v>3.4990000000000001</v>
      </c>
      <c r="AB3048">
        <v>3.5920000000000001</v>
      </c>
      <c r="AC3048">
        <v>3.6819999999999999</v>
      </c>
      <c r="AD3048">
        <v>3.774</v>
      </c>
      <c r="AE3048">
        <v>3.8719999999999999</v>
      </c>
      <c r="AF3048">
        <v>3.9710000000000001</v>
      </c>
      <c r="AG3048">
        <v>4.0670000000000002</v>
      </c>
      <c r="AH3048">
        <v>4.1829999999999998</v>
      </c>
    </row>
    <row r="3049" spans="1:34" x14ac:dyDescent="0.25">
      <c r="A3049" t="s">
        <v>339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</row>
    <row r="3050" spans="1:34" x14ac:dyDescent="0.25">
      <c r="A3050" t="s">
        <v>344</v>
      </c>
    </row>
    <row r="3051" spans="1:34" x14ac:dyDescent="0.25">
      <c r="A3051" t="s">
        <v>343</v>
      </c>
      <c r="C3051">
        <v>27.867999999999999</v>
      </c>
      <c r="D3051">
        <v>26.986999999999998</v>
      </c>
      <c r="E3051">
        <v>28.26</v>
      </c>
      <c r="F3051">
        <v>29.178999999999998</v>
      </c>
      <c r="G3051">
        <v>29.981999999999999</v>
      </c>
      <c r="H3051">
        <v>30.254999999999999</v>
      </c>
      <c r="I3051">
        <v>30.908999999999999</v>
      </c>
      <c r="J3051">
        <v>31.571000000000002</v>
      </c>
      <c r="K3051">
        <v>32.174999999999997</v>
      </c>
      <c r="L3051">
        <v>32.707999999999998</v>
      </c>
      <c r="M3051">
        <v>33.152999999999999</v>
      </c>
      <c r="N3051">
        <v>33.518999999999998</v>
      </c>
      <c r="O3051">
        <v>33.722000000000001</v>
      </c>
      <c r="P3051">
        <v>34.360999999999997</v>
      </c>
      <c r="Q3051">
        <v>35.253</v>
      </c>
      <c r="R3051">
        <v>36.119</v>
      </c>
      <c r="S3051">
        <v>37.036999999999999</v>
      </c>
      <c r="T3051">
        <v>37.97</v>
      </c>
      <c r="U3051">
        <v>38.959000000000003</v>
      </c>
      <c r="V3051">
        <v>40.033000000000001</v>
      </c>
      <c r="W3051">
        <v>41.095999999999997</v>
      </c>
      <c r="X3051">
        <v>42.231000000000002</v>
      </c>
      <c r="Y3051">
        <v>43.401000000000003</v>
      </c>
      <c r="Z3051">
        <v>44.478999999999999</v>
      </c>
      <c r="AA3051">
        <v>45.625</v>
      </c>
      <c r="AB3051">
        <v>46.753999999999998</v>
      </c>
      <c r="AC3051">
        <v>47.848999999999997</v>
      </c>
      <c r="AD3051">
        <v>48.978999999999999</v>
      </c>
      <c r="AE3051">
        <v>50.165999999999997</v>
      </c>
      <c r="AF3051">
        <v>51.36</v>
      </c>
      <c r="AG3051">
        <v>52.524999999999999</v>
      </c>
      <c r="AH3051">
        <v>53.926000000000002</v>
      </c>
    </row>
    <row r="3052" spans="1:34" x14ac:dyDescent="0.25">
      <c r="A3052" t="s">
        <v>342</v>
      </c>
      <c r="C3052">
        <v>16.545999999999999</v>
      </c>
      <c r="D3052">
        <v>15.563000000000001</v>
      </c>
      <c r="E3052">
        <v>17.352</v>
      </c>
      <c r="F3052">
        <v>18.28</v>
      </c>
      <c r="G3052">
        <v>17.782</v>
      </c>
      <c r="H3052">
        <v>17.902999999999999</v>
      </c>
      <c r="I3052">
        <v>18.251000000000001</v>
      </c>
      <c r="J3052">
        <v>18.605</v>
      </c>
      <c r="K3052">
        <v>18.925999999999998</v>
      </c>
      <c r="L3052">
        <v>19.207999999999998</v>
      </c>
      <c r="M3052">
        <v>19.442</v>
      </c>
      <c r="N3052">
        <v>19.635000000000002</v>
      </c>
      <c r="O3052">
        <v>19.739000000000001</v>
      </c>
      <c r="P3052">
        <v>20.111999999999998</v>
      </c>
      <c r="Q3052">
        <v>20.643000000000001</v>
      </c>
      <c r="R3052">
        <v>21.167999999999999</v>
      </c>
      <c r="S3052">
        <v>21.734000000000002</v>
      </c>
      <c r="T3052">
        <v>22.315000000000001</v>
      </c>
      <c r="U3052">
        <v>22.931000000000001</v>
      </c>
      <c r="V3052">
        <v>23.600999999999999</v>
      </c>
      <c r="W3052">
        <v>24.265999999999998</v>
      </c>
      <c r="X3052">
        <v>24.98</v>
      </c>
      <c r="Y3052">
        <v>25.716999999999999</v>
      </c>
      <c r="Z3052">
        <v>26.396000000000001</v>
      </c>
      <c r="AA3052">
        <v>27.119</v>
      </c>
      <c r="AB3052">
        <v>27.832999999999998</v>
      </c>
      <c r="AC3052">
        <v>28.529</v>
      </c>
      <c r="AD3052">
        <v>29.247</v>
      </c>
      <c r="AE3052">
        <v>30.004000000000001</v>
      </c>
      <c r="AF3052">
        <v>30.765999999999998</v>
      </c>
      <c r="AG3052">
        <v>31.513000000000002</v>
      </c>
      <c r="AH3052">
        <v>32.408999999999999</v>
      </c>
    </row>
    <row r="3053" spans="1:34" x14ac:dyDescent="0.25">
      <c r="A3053" t="s">
        <v>341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</row>
    <row r="3054" spans="1:34" x14ac:dyDescent="0.25">
      <c r="A3054" t="s">
        <v>340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</row>
    <row r="3055" spans="1:34" x14ac:dyDescent="0.25">
      <c r="A3055" t="s">
        <v>339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</row>
    <row r="3056" spans="1:34" x14ac:dyDescent="0.25">
      <c r="A3056" t="s">
        <v>338</v>
      </c>
      <c r="C3056">
        <v>3.9049999999999998</v>
      </c>
      <c r="D3056">
        <v>3.7519999999999998</v>
      </c>
      <c r="E3056">
        <v>3.8130000000000002</v>
      </c>
      <c r="F3056">
        <v>3.7519999999999998</v>
      </c>
      <c r="G3056">
        <v>3.6970000000000001</v>
      </c>
      <c r="H3056">
        <v>3.6469999999999998</v>
      </c>
      <c r="I3056">
        <v>3.601</v>
      </c>
      <c r="J3056">
        <v>3.5579999999999998</v>
      </c>
      <c r="K3056">
        <v>3.5169999999999999</v>
      </c>
      <c r="L3056">
        <v>3.4769999999999999</v>
      </c>
      <c r="M3056">
        <v>3.4380000000000002</v>
      </c>
      <c r="N3056">
        <v>3.399</v>
      </c>
      <c r="O3056">
        <v>3.36</v>
      </c>
      <c r="P3056">
        <v>3.3210000000000002</v>
      </c>
      <c r="Q3056">
        <v>3.282</v>
      </c>
      <c r="R3056">
        <v>3.242</v>
      </c>
      <c r="S3056">
        <v>3.2029999999999998</v>
      </c>
      <c r="T3056">
        <v>3.1640000000000001</v>
      </c>
      <c r="U3056">
        <v>3.125</v>
      </c>
      <c r="V3056">
        <v>3.0859999999999999</v>
      </c>
      <c r="W3056">
        <v>3.048</v>
      </c>
      <c r="X3056">
        <v>3.0089999999999999</v>
      </c>
      <c r="Y3056">
        <v>2.9710000000000001</v>
      </c>
      <c r="Z3056">
        <v>2.9329999999999998</v>
      </c>
      <c r="AA3056">
        <v>2.8959999999999999</v>
      </c>
      <c r="AB3056">
        <v>2.859</v>
      </c>
      <c r="AC3056">
        <v>2.823</v>
      </c>
      <c r="AD3056">
        <v>2.7879999999999998</v>
      </c>
      <c r="AE3056">
        <v>2.754</v>
      </c>
      <c r="AF3056">
        <v>2.72</v>
      </c>
      <c r="AG3056">
        <v>2.6869999999999998</v>
      </c>
      <c r="AH3056">
        <v>2.6549999999999998</v>
      </c>
    </row>
    <row r="3057" spans="1:34" x14ac:dyDescent="0.25">
      <c r="A3057" t="s">
        <v>337</v>
      </c>
      <c r="C3057">
        <v>0.59899999999999998</v>
      </c>
      <c r="D3057">
        <v>0.57799999999999996</v>
      </c>
      <c r="E3057">
        <v>0.58299999999999996</v>
      </c>
      <c r="F3057">
        <v>0.57399999999999995</v>
      </c>
      <c r="G3057">
        <v>0.56599999999999995</v>
      </c>
      <c r="H3057">
        <v>0.55800000000000005</v>
      </c>
      <c r="I3057">
        <v>0.55200000000000005</v>
      </c>
      <c r="J3057">
        <v>0.54600000000000004</v>
      </c>
      <c r="K3057">
        <v>0.54</v>
      </c>
      <c r="L3057">
        <v>0.53400000000000003</v>
      </c>
      <c r="M3057">
        <v>0.52900000000000003</v>
      </c>
      <c r="N3057">
        <v>0.52300000000000002</v>
      </c>
      <c r="O3057">
        <v>0.51700000000000002</v>
      </c>
      <c r="P3057">
        <v>0.51200000000000001</v>
      </c>
      <c r="Q3057">
        <v>0.50600000000000001</v>
      </c>
      <c r="R3057">
        <v>0.501</v>
      </c>
      <c r="S3057">
        <v>0.495</v>
      </c>
      <c r="T3057">
        <v>0.48899999999999999</v>
      </c>
      <c r="U3057">
        <v>0.48399999999999999</v>
      </c>
      <c r="V3057">
        <v>0.47799999999999998</v>
      </c>
      <c r="W3057">
        <v>0.47299999999999998</v>
      </c>
      <c r="X3057">
        <v>0.46700000000000003</v>
      </c>
      <c r="Y3057">
        <v>0.46100000000000002</v>
      </c>
      <c r="Z3057">
        <v>0.45600000000000002</v>
      </c>
      <c r="AA3057">
        <v>0.45</v>
      </c>
      <c r="AB3057">
        <v>0.44500000000000001</v>
      </c>
      <c r="AC3057">
        <v>0.44</v>
      </c>
      <c r="AD3057">
        <v>0.434</v>
      </c>
      <c r="AE3057">
        <v>0.42799999999999999</v>
      </c>
      <c r="AF3057">
        <v>0.42199999999999999</v>
      </c>
      <c r="AG3057">
        <v>0.41599999999999998</v>
      </c>
      <c r="AH3057">
        <v>0.41099999999999998</v>
      </c>
    </row>
    <row r="3058" spans="1:34" x14ac:dyDescent="0.25">
      <c r="A3058" t="s">
        <v>286</v>
      </c>
      <c r="C3058">
        <v>48.917999999999999</v>
      </c>
      <c r="D3058">
        <v>46.881</v>
      </c>
      <c r="E3058">
        <v>50.008000000000003</v>
      </c>
      <c r="F3058">
        <v>51.783999999999999</v>
      </c>
      <c r="G3058">
        <v>52.027000000000001</v>
      </c>
      <c r="H3058">
        <v>52.363</v>
      </c>
      <c r="I3058">
        <v>53.313000000000002</v>
      </c>
      <c r="J3058">
        <v>54.280999999999999</v>
      </c>
      <c r="K3058">
        <v>55.158000000000001</v>
      </c>
      <c r="L3058">
        <v>55.927999999999997</v>
      </c>
      <c r="M3058">
        <v>56.561</v>
      </c>
      <c r="N3058">
        <v>57.075000000000003</v>
      </c>
      <c r="O3058">
        <v>57.338999999999999</v>
      </c>
      <c r="P3058">
        <v>58.305999999999997</v>
      </c>
      <c r="Q3058">
        <v>59.683999999999997</v>
      </c>
      <c r="R3058">
        <v>61.03</v>
      </c>
      <c r="S3058">
        <v>62.469000000000001</v>
      </c>
      <c r="T3058">
        <v>63.939</v>
      </c>
      <c r="U3058">
        <v>65.498999999999995</v>
      </c>
      <c r="V3058">
        <v>67.197999999999993</v>
      </c>
      <c r="W3058">
        <v>68.882000000000005</v>
      </c>
      <c r="X3058">
        <v>70.686000000000007</v>
      </c>
      <c r="Y3058">
        <v>72.55</v>
      </c>
      <c r="Z3058">
        <v>74.263999999999996</v>
      </c>
      <c r="AA3058">
        <v>76.090999999999994</v>
      </c>
      <c r="AB3058">
        <v>77.891999999999996</v>
      </c>
      <c r="AC3058">
        <v>79.641000000000005</v>
      </c>
      <c r="AD3058">
        <v>81.447999999999993</v>
      </c>
      <c r="AE3058">
        <v>83.352000000000004</v>
      </c>
      <c r="AF3058">
        <v>85.266999999999996</v>
      </c>
      <c r="AG3058">
        <v>87.141999999999996</v>
      </c>
      <c r="AH3058">
        <v>89.400999999999996</v>
      </c>
    </row>
    <row r="3060" spans="1:34" x14ac:dyDescent="0.25">
      <c r="A3060" t="s">
        <v>336</v>
      </c>
    </row>
    <row r="3062" spans="1:34" x14ac:dyDescent="0.25">
      <c r="A3062" t="s">
        <v>335</v>
      </c>
    </row>
    <row r="3063" spans="1:34" x14ac:dyDescent="0.25">
      <c r="A3063" t="s">
        <v>325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</row>
    <row r="3064" spans="1:34" x14ac:dyDescent="0.25">
      <c r="A3064" t="s">
        <v>334</v>
      </c>
      <c r="C3064">
        <v>5.5</v>
      </c>
      <c r="D3064">
        <v>5.2</v>
      </c>
      <c r="E3064">
        <v>5.4</v>
      </c>
      <c r="F3064">
        <v>5.5</v>
      </c>
      <c r="G3064">
        <v>5.3</v>
      </c>
      <c r="H3064">
        <v>5.2</v>
      </c>
      <c r="I3064">
        <v>5.0999999999999996</v>
      </c>
      <c r="J3064">
        <v>5</v>
      </c>
      <c r="K3064">
        <v>4.9000000000000004</v>
      </c>
      <c r="L3064">
        <v>4.9000000000000004</v>
      </c>
      <c r="M3064">
        <v>4.8</v>
      </c>
      <c r="N3064">
        <v>4.7</v>
      </c>
      <c r="O3064">
        <v>4.7</v>
      </c>
      <c r="P3064">
        <v>4.5999999999999996</v>
      </c>
      <c r="Q3064">
        <v>4.5999999999999996</v>
      </c>
      <c r="R3064">
        <v>4.5</v>
      </c>
      <c r="S3064">
        <v>4.4000000000000004</v>
      </c>
      <c r="T3064">
        <v>4.4000000000000004</v>
      </c>
      <c r="U3064">
        <v>4.4000000000000004</v>
      </c>
      <c r="V3064">
        <v>4.3</v>
      </c>
      <c r="W3064">
        <v>4.3</v>
      </c>
      <c r="X3064">
        <v>4.2</v>
      </c>
      <c r="Y3064">
        <v>4.2</v>
      </c>
      <c r="Z3064">
        <v>4.0999999999999996</v>
      </c>
      <c r="AA3064">
        <v>4.0999999999999996</v>
      </c>
      <c r="AB3064">
        <v>4</v>
      </c>
      <c r="AC3064">
        <v>4</v>
      </c>
      <c r="AD3064">
        <v>4</v>
      </c>
      <c r="AE3064">
        <v>3.9</v>
      </c>
      <c r="AF3064">
        <v>3.9</v>
      </c>
      <c r="AG3064">
        <v>3.8</v>
      </c>
      <c r="AH3064">
        <v>3.8</v>
      </c>
    </row>
    <row r="3065" spans="1:34" x14ac:dyDescent="0.25">
      <c r="A3065" t="s">
        <v>333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</row>
    <row r="3066" spans="1:34" x14ac:dyDescent="0.25">
      <c r="A3066" t="s">
        <v>332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</row>
    <row r="3067" spans="1:34" x14ac:dyDescent="0.25">
      <c r="A3067" t="s">
        <v>331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</row>
    <row r="3068" spans="1:34" x14ac:dyDescent="0.25">
      <c r="A3068" t="s">
        <v>330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</row>
    <row r="3069" spans="1:34" x14ac:dyDescent="0.25">
      <c r="A3069" t="s">
        <v>288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</row>
    <row r="3070" spans="1:34" x14ac:dyDescent="0.25">
      <c r="A3070" t="s">
        <v>287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</row>
    <row r="3071" spans="1:34" x14ac:dyDescent="0.25">
      <c r="A3071" t="s">
        <v>286</v>
      </c>
      <c r="C3071">
        <v>5.5</v>
      </c>
      <c r="D3071">
        <v>5.2</v>
      </c>
      <c r="E3071">
        <v>5.4</v>
      </c>
      <c r="F3071">
        <v>5.5</v>
      </c>
      <c r="G3071">
        <v>5.3</v>
      </c>
      <c r="H3071">
        <v>5.2</v>
      </c>
      <c r="I3071">
        <v>5.0999999999999996</v>
      </c>
      <c r="J3071">
        <v>5</v>
      </c>
      <c r="K3071">
        <v>4.9000000000000004</v>
      </c>
      <c r="L3071">
        <v>4.9000000000000004</v>
      </c>
      <c r="M3071">
        <v>4.8</v>
      </c>
      <c r="N3071">
        <v>4.7</v>
      </c>
      <c r="O3071">
        <v>4.7</v>
      </c>
      <c r="P3071">
        <v>4.5999999999999996</v>
      </c>
      <c r="Q3071">
        <v>4.5999999999999996</v>
      </c>
      <c r="R3071">
        <v>4.5</v>
      </c>
      <c r="S3071">
        <v>4.4000000000000004</v>
      </c>
      <c r="T3071">
        <v>4.4000000000000004</v>
      </c>
      <c r="U3071">
        <v>4.4000000000000004</v>
      </c>
      <c r="V3071">
        <v>4.3</v>
      </c>
      <c r="W3071">
        <v>4.3</v>
      </c>
      <c r="X3071">
        <v>4.2</v>
      </c>
      <c r="Y3071">
        <v>4.2</v>
      </c>
      <c r="Z3071">
        <v>4.0999999999999996</v>
      </c>
      <c r="AA3071">
        <v>4.0999999999999996</v>
      </c>
      <c r="AB3071">
        <v>4</v>
      </c>
      <c r="AC3071">
        <v>4</v>
      </c>
      <c r="AD3071">
        <v>4</v>
      </c>
      <c r="AE3071">
        <v>3.9</v>
      </c>
      <c r="AF3071">
        <v>3.9</v>
      </c>
      <c r="AG3071">
        <v>3.8</v>
      </c>
      <c r="AH3071">
        <v>3.8</v>
      </c>
    </row>
    <row r="3074" spans="1:34" x14ac:dyDescent="0.25">
      <c r="A3074" t="s">
        <v>328</v>
      </c>
    </row>
    <row r="3075" spans="1:34" x14ac:dyDescent="0.25">
      <c r="A3075" t="s">
        <v>294</v>
      </c>
      <c r="C3075">
        <v>1.5</v>
      </c>
      <c r="D3075">
        <v>1.4</v>
      </c>
      <c r="E3075">
        <v>1.5</v>
      </c>
      <c r="F3075">
        <v>1.5</v>
      </c>
      <c r="G3075">
        <v>1.4</v>
      </c>
      <c r="H3075">
        <v>1.4</v>
      </c>
      <c r="I3075">
        <v>1.4</v>
      </c>
      <c r="J3075">
        <v>1.4</v>
      </c>
      <c r="K3075">
        <v>1.4</v>
      </c>
      <c r="L3075">
        <v>1.3</v>
      </c>
      <c r="M3075">
        <v>1.3</v>
      </c>
      <c r="N3075">
        <v>1.3</v>
      </c>
      <c r="O3075">
        <v>1.3</v>
      </c>
      <c r="P3075">
        <v>1.3</v>
      </c>
      <c r="Q3075">
        <v>1.3</v>
      </c>
      <c r="R3075">
        <v>1.3</v>
      </c>
      <c r="S3075">
        <v>1.3</v>
      </c>
      <c r="T3075">
        <v>1.2</v>
      </c>
      <c r="U3075">
        <v>1.2</v>
      </c>
      <c r="V3075">
        <v>1.2</v>
      </c>
      <c r="W3075">
        <v>1.2</v>
      </c>
      <c r="X3075">
        <v>1.2</v>
      </c>
      <c r="Y3075">
        <v>1.2</v>
      </c>
      <c r="Z3075">
        <v>1.2</v>
      </c>
      <c r="AA3075">
        <v>1.1000000000000001</v>
      </c>
      <c r="AB3075">
        <v>1.1000000000000001</v>
      </c>
      <c r="AC3075">
        <v>1.1000000000000001</v>
      </c>
      <c r="AD3075">
        <v>1.1000000000000001</v>
      </c>
      <c r="AE3075">
        <v>1.1000000000000001</v>
      </c>
      <c r="AF3075">
        <v>1.1000000000000001</v>
      </c>
      <c r="AG3075">
        <v>1.1000000000000001</v>
      </c>
      <c r="AH3075">
        <v>1.1000000000000001</v>
      </c>
    </row>
    <row r="3076" spans="1:34" x14ac:dyDescent="0.25">
      <c r="A3076" t="s">
        <v>293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25">
      <c r="A3077" t="s">
        <v>326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</row>
    <row r="3078" spans="1:34" x14ac:dyDescent="0.25">
      <c r="A3078" t="s">
        <v>291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</row>
    <row r="3079" spans="1:34" x14ac:dyDescent="0.25">
      <c r="A3079" t="s">
        <v>290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</row>
    <row r="3080" spans="1:34" x14ac:dyDescent="0.25">
      <c r="A3080" t="s">
        <v>325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25">
      <c r="A3081" t="s">
        <v>288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</row>
    <row r="3082" spans="1:34" x14ac:dyDescent="0.25">
      <c r="A3082" t="s">
        <v>324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</row>
    <row r="3083" spans="1:34" x14ac:dyDescent="0.25">
      <c r="A3083" t="s">
        <v>323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</row>
    <row r="3084" spans="1:34" x14ac:dyDescent="0.25">
      <c r="A3084" t="s">
        <v>322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</row>
    <row r="3085" spans="1:34" x14ac:dyDescent="0.25">
      <c r="A3085" t="s">
        <v>327</v>
      </c>
    </row>
    <row r="3086" spans="1:34" x14ac:dyDescent="0.25">
      <c r="A3086" t="s">
        <v>294</v>
      </c>
      <c r="C3086">
        <v>4.5</v>
      </c>
      <c r="D3086">
        <v>4.3</v>
      </c>
      <c r="E3086">
        <v>4.4000000000000004</v>
      </c>
      <c r="F3086">
        <v>4.4000000000000004</v>
      </c>
      <c r="G3086">
        <v>4.3</v>
      </c>
      <c r="H3086">
        <v>4.2</v>
      </c>
      <c r="I3086">
        <v>4.2</v>
      </c>
      <c r="J3086">
        <v>4.0999999999999996</v>
      </c>
      <c r="K3086">
        <v>4.0999999999999996</v>
      </c>
      <c r="L3086">
        <v>4</v>
      </c>
      <c r="M3086">
        <v>4</v>
      </c>
      <c r="N3086">
        <v>4</v>
      </c>
      <c r="O3086">
        <v>3.9</v>
      </c>
      <c r="P3086">
        <v>3.9</v>
      </c>
      <c r="Q3086">
        <v>3.8</v>
      </c>
      <c r="R3086">
        <v>3.8</v>
      </c>
      <c r="S3086">
        <v>3.8</v>
      </c>
      <c r="T3086">
        <v>3.7</v>
      </c>
      <c r="U3086">
        <v>3.7</v>
      </c>
      <c r="V3086">
        <v>3.6</v>
      </c>
      <c r="W3086">
        <v>3.6</v>
      </c>
      <c r="X3086">
        <v>3.6</v>
      </c>
      <c r="Y3086">
        <v>3.5</v>
      </c>
      <c r="Z3086">
        <v>3.5</v>
      </c>
      <c r="AA3086">
        <v>3.4</v>
      </c>
      <c r="AB3086">
        <v>3.4</v>
      </c>
      <c r="AC3086">
        <v>3.4</v>
      </c>
      <c r="AD3086">
        <v>3.3</v>
      </c>
      <c r="AE3086">
        <v>3.3</v>
      </c>
      <c r="AF3086">
        <v>3.3</v>
      </c>
      <c r="AG3086">
        <v>3.2</v>
      </c>
      <c r="AH3086">
        <v>3.2</v>
      </c>
    </row>
    <row r="3087" spans="1:34" x14ac:dyDescent="0.25">
      <c r="A3087" t="s">
        <v>293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</row>
    <row r="3088" spans="1:34" x14ac:dyDescent="0.25">
      <c r="A3088" t="s">
        <v>326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25">
      <c r="A3089" t="s">
        <v>291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</row>
    <row r="3090" spans="1:34" x14ac:dyDescent="0.25">
      <c r="A3090" t="s">
        <v>290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</row>
    <row r="3091" spans="1:34" x14ac:dyDescent="0.25">
      <c r="A3091" t="s">
        <v>325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25">
      <c r="A3092" t="s">
        <v>288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</row>
    <row r="3093" spans="1:34" x14ac:dyDescent="0.25">
      <c r="A3093" t="s">
        <v>324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</row>
    <row r="3094" spans="1:34" x14ac:dyDescent="0.25">
      <c r="A3094" t="s">
        <v>323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</row>
    <row r="3095" spans="1:34" x14ac:dyDescent="0.25">
      <c r="A3095" t="s">
        <v>322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</row>
    <row r="3097" spans="1:34" x14ac:dyDescent="0.25">
      <c r="A3097" t="s">
        <v>321</v>
      </c>
      <c r="C3097">
        <v>4.8</v>
      </c>
      <c r="D3097">
        <v>4.5999999999999996</v>
      </c>
      <c r="E3097">
        <v>4.5999999999999996</v>
      </c>
      <c r="F3097">
        <v>4.5999999999999996</v>
      </c>
      <c r="G3097">
        <v>4.5</v>
      </c>
      <c r="H3097">
        <v>4.5</v>
      </c>
      <c r="I3097">
        <v>4.4000000000000004</v>
      </c>
      <c r="J3097">
        <v>4.4000000000000004</v>
      </c>
      <c r="K3097">
        <v>4.3</v>
      </c>
      <c r="L3097">
        <v>4.3</v>
      </c>
      <c r="M3097">
        <v>4.2</v>
      </c>
      <c r="N3097">
        <v>4.2</v>
      </c>
      <c r="O3097">
        <v>4.0999999999999996</v>
      </c>
      <c r="P3097">
        <v>4.0999999999999996</v>
      </c>
      <c r="Q3097">
        <v>4</v>
      </c>
      <c r="R3097">
        <v>4</v>
      </c>
      <c r="S3097">
        <v>4</v>
      </c>
      <c r="T3097">
        <v>3.9</v>
      </c>
      <c r="U3097">
        <v>3.9</v>
      </c>
      <c r="V3097">
        <v>3.8</v>
      </c>
      <c r="W3097">
        <v>3.8</v>
      </c>
      <c r="X3097">
        <v>3.7</v>
      </c>
      <c r="Y3097">
        <v>3.7</v>
      </c>
      <c r="Z3097">
        <v>3.7</v>
      </c>
      <c r="AA3097">
        <v>3.6</v>
      </c>
      <c r="AB3097">
        <v>3.6</v>
      </c>
      <c r="AC3097">
        <v>3.6</v>
      </c>
      <c r="AD3097">
        <v>3.5</v>
      </c>
      <c r="AE3097">
        <v>3.5</v>
      </c>
      <c r="AF3097">
        <v>3.4</v>
      </c>
      <c r="AG3097">
        <v>3.4</v>
      </c>
      <c r="AH3097">
        <v>3.4</v>
      </c>
    </row>
    <row r="3098" spans="1:34" x14ac:dyDescent="0.25">
      <c r="A3098" t="s">
        <v>320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</row>
    <row r="3099" spans="1:34" x14ac:dyDescent="0.25">
      <c r="A3099" t="s">
        <v>319</v>
      </c>
      <c r="C3099">
        <v>4.8</v>
      </c>
      <c r="D3099">
        <v>4.5999999999999996</v>
      </c>
      <c r="E3099">
        <v>4.5999999999999996</v>
      </c>
      <c r="F3099">
        <v>4.5999999999999996</v>
      </c>
      <c r="G3099">
        <v>4.5</v>
      </c>
      <c r="H3099">
        <v>4.5</v>
      </c>
      <c r="I3099">
        <v>4.4000000000000004</v>
      </c>
      <c r="J3099">
        <v>4.3</v>
      </c>
      <c r="K3099">
        <v>4.3</v>
      </c>
      <c r="L3099">
        <v>4.3</v>
      </c>
      <c r="M3099">
        <v>4.2</v>
      </c>
      <c r="N3099">
        <v>4.2</v>
      </c>
      <c r="O3099">
        <v>4.0999999999999996</v>
      </c>
      <c r="P3099">
        <v>4.0999999999999996</v>
      </c>
      <c r="Q3099">
        <v>4</v>
      </c>
      <c r="R3099">
        <v>4</v>
      </c>
      <c r="S3099">
        <v>3.9</v>
      </c>
      <c r="T3099">
        <v>3.9</v>
      </c>
      <c r="U3099">
        <v>3.9</v>
      </c>
      <c r="V3099">
        <v>3.8</v>
      </c>
      <c r="W3099">
        <v>3.8</v>
      </c>
      <c r="X3099">
        <v>3.7</v>
      </c>
      <c r="Y3099">
        <v>3.7</v>
      </c>
      <c r="Z3099">
        <v>3.7</v>
      </c>
      <c r="AA3099">
        <v>3.6</v>
      </c>
      <c r="AB3099">
        <v>3.6</v>
      </c>
      <c r="AC3099">
        <v>3.5</v>
      </c>
      <c r="AD3099">
        <v>3.5</v>
      </c>
      <c r="AE3099">
        <v>3.5</v>
      </c>
      <c r="AF3099">
        <v>3.4</v>
      </c>
      <c r="AG3099">
        <v>3.4</v>
      </c>
      <c r="AH3099">
        <v>3.4</v>
      </c>
    </row>
    <row r="3100" spans="1:34" x14ac:dyDescent="0.25">
      <c r="A3100" t="s">
        <v>318</v>
      </c>
      <c r="C3100">
        <v>4.8</v>
      </c>
      <c r="D3100">
        <v>4.5999999999999996</v>
      </c>
      <c r="E3100">
        <v>4.5999999999999996</v>
      </c>
      <c r="F3100">
        <v>4.5999999999999996</v>
      </c>
      <c r="G3100">
        <v>4.5</v>
      </c>
      <c r="H3100">
        <v>4.5</v>
      </c>
      <c r="I3100">
        <v>4.4000000000000004</v>
      </c>
      <c r="J3100">
        <v>4.3</v>
      </c>
      <c r="K3100">
        <v>4.3</v>
      </c>
      <c r="L3100">
        <v>4.3</v>
      </c>
      <c r="M3100">
        <v>4.2</v>
      </c>
      <c r="N3100">
        <v>4.2</v>
      </c>
      <c r="O3100">
        <v>4.0999999999999996</v>
      </c>
      <c r="P3100">
        <v>4.0999999999999996</v>
      </c>
      <c r="Q3100">
        <v>4</v>
      </c>
      <c r="R3100">
        <v>4</v>
      </c>
      <c r="S3100">
        <v>3.9</v>
      </c>
      <c r="T3100">
        <v>3.9</v>
      </c>
      <c r="U3100">
        <v>3.9</v>
      </c>
      <c r="V3100">
        <v>3.8</v>
      </c>
      <c r="W3100">
        <v>3.8</v>
      </c>
      <c r="X3100">
        <v>3.7</v>
      </c>
      <c r="Y3100">
        <v>3.7</v>
      </c>
      <c r="Z3100">
        <v>3.7</v>
      </c>
      <c r="AA3100">
        <v>3.6</v>
      </c>
      <c r="AB3100">
        <v>3.6</v>
      </c>
      <c r="AC3100">
        <v>3.5</v>
      </c>
      <c r="AD3100">
        <v>3.5</v>
      </c>
      <c r="AE3100">
        <v>3.5</v>
      </c>
      <c r="AF3100">
        <v>3.4</v>
      </c>
      <c r="AG3100">
        <v>3.4</v>
      </c>
      <c r="AH3100">
        <v>3.4</v>
      </c>
    </row>
    <row r="3101" spans="1:34" x14ac:dyDescent="0.25">
      <c r="A3101" t="s">
        <v>317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3" spans="1:34" x14ac:dyDescent="0.25">
      <c r="A3103" t="s">
        <v>316</v>
      </c>
    </row>
    <row r="3104" spans="1:34" x14ac:dyDescent="0.25">
      <c r="A3104" t="s">
        <v>315</v>
      </c>
    </row>
    <row r="3105" spans="1:34" x14ac:dyDescent="0.25">
      <c r="A3105" t="s">
        <v>314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25">
      <c r="A3106" t="s">
        <v>313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</row>
    <row r="3107" spans="1:34" x14ac:dyDescent="0.25">
      <c r="A3107" t="s">
        <v>312</v>
      </c>
      <c r="C3107">
        <v>1.8</v>
      </c>
      <c r="D3107">
        <v>1.8</v>
      </c>
      <c r="E3107">
        <v>3.6</v>
      </c>
      <c r="F3107">
        <v>3.6</v>
      </c>
      <c r="G3107">
        <v>3.6</v>
      </c>
      <c r="H3107">
        <v>3.6</v>
      </c>
      <c r="I3107">
        <v>3.6</v>
      </c>
      <c r="J3107">
        <v>3.6</v>
      </c>
      <c r="K3107">
        <v>3.6</v>
      </c>
      <c r="L3107">
        <v>3.6</v>
      </c>
      <c r="M3107">
        <v>3.6</v>
      </c>
      <c r="N3107">
        <v>3.6</v>
      </c>
      <c r="O3107">
        <v>3.6</v>
      </c>
      <c r="P3107">
        <v>3.6</v>
      </c>
      <c r="Q3107">
        <v>3.6</v>
      </c>
      <c r="R3107">
        <v>3.6</v>
      </c>
      <c r="S3107">
        <v>3.6</v>
      </c>
      <c r="T3107">
        <v>3.6</v>
      </c>
      <c r="U3107">
        <v>3.6</v>
      </c>
      <c r="V3107">
        <v>3.6</v>
      </c>
      <c r="W3107">
        <v>3.6</v>
      </c>
      <c r="X3107">
        <v>3.6</v>
      </c>
      <c r="Y3107">
        <v>3.6</v>
      </c>
      <c r="Z3107">
        <v>3.6</v>
      </c>
      <c r="AA3107">
        <v>3.6</v>
      </c>
      <c r="AB3107">
        <v>3.6</v>
      </c>
      <c r="AC3107">
        <v>3.6</v>
      </c>
      <c r="AD3107">
        <v>3.6</v>
      </c>
      <c r="AE3107">
        <v>3.6</v>
      </c>
      <c r="AF3107">
        <v>3.6</v>
      </c>
      <c r="AG3107">
        <v>3.6</v>
      </c>
      <c r="AH3107">
        <v>3.6</v>
      </c>
    </row>
    <row r="3108" spans="1:34" x14ac:dyDescent="0.25">
      <c r="A3108" t="s">
        <v>311</v>
      </c>
      <c r="C3108">
        <v>9.4</v>
      </c>
      <c r="D3108">
        <v>9.4</v>
      </c>
      <c r="E3108">
        <v>9.4</v>
      </c>
      <c r="F3108">
        <v>11.4</v>
      </c>
      <c r="G3108">
        <v>11.4</v>
      </c>
      <c r="H3108">
        <v>11.4</v>
      </c>
      <c r="I3108">
        <v>11.4</v>
      </c>
      <c r="J3108">
        <v>11.4</v>
      </c>
      <c r="K3108">
        <v>11.4</v>
      </c>
      <c r="L3108">
        <v>11.4</v>
      </c>
      <c r="M3108">
        <v>11.4</v>
      </c>
      <c r="N3108">
        <v>11.4</v>
      </c>
      <c r="O3108">
        <v>11.4</v>
      </c>
      <c r="P3108">
        <v>11.4</v>
      </c>
      <c r="Q3108">
        <v>11.4</v>
      </c>
      <c r="R3108">
        <v>11.4</v>
      </c>
      <c r="S3108">
        <v>11.4</v>
      </c>
      <c r="T3108">
        <v>11.4</v>
      </c>
      <c r="U3108">
        <v>11.4</v>
      </c>
      <c r="V3108">
        <v>11.4</v>
      </c>
      <c r="W3108">
        <v>11.4</v>
      </c>
      <c r="X3108">
        <v>11.4</v>
      </c>
      <c r="Y3108">
        <v>11.4</v>
      </c>
      <c r="Z3108">
        <v>11.4</v>
      </c>
      <c r="AA3108">
        <v>11.4</v>
      </c>
      <c r="AB3108">
        <v>11.4</v>
      </c>
      <c r="AC3108">
        <v>11.4</v>
      </c>
      <c r="AD3108">
        <v>11.4</v>
      </c>
      <c r="AE3108">
        <v>11.4</v>
      </c>
      <c r="AF3108">
        <v>11.4</v>
      </c>
      <c r="AG3108">
        <v>11.4</v>
      </c>
      <c r="AH3108">
        <v>11.4</v>
      </c>
    </row>
    <row r="3109" spans="1:34" x14ac:dyDescent="0.25">
      <c r="A3109" t="s">
        <v>286</v>
      </c>
      <c r="C3109">
        <v>11.2</v>
      </c>
      <c r="D3109">
        <v>11.2</v>
      </c>
      <c r="E3109">
        <v>13</v>
      </c>
      <c r="F3109">
        <v>15</v>
      </c>
      <c r="G3109">
        <v>15</v>
      </c>
      <c r="H3109">
        <v>15</v>
      </c>
      <c r="I3109">
        <v>15</v>
      </c>
      <c r="J3109">
        <v>15</v>
      </c>
      <c r="K3109">
        <v>15</v>
      </c>
      <c r="L3109">
        <v>15</v>
      </c>
      <c r="M3109">
        <v>15</v>
      </c>
      <c r="N3109">
        <v>15</v>
      </c>
      <c r="O3109">
        <v>15</v>
      </c>
      <c r="P3109">
        <v>15</v>
      </c>
      <c r="Q3109">
        <v>15</v>
      </c>
      <c r="R3109">
        <v>15</v>
      </c>
      <c r="S3109">
        <v>15</v>
      </c>
      <c r="T3109">
        <v>15</v>
      </c>
      <c r="U3109">
        <v>15</v>
      </c>
      <c r="V3109">
        <v>15</v>
      </c>
      <c r="W3109">
        <v>15</v>
      </c>
      <c r="X3109">
        <v>15</v>
      </c>
      <c r="Y3109">
        <v>15</v>
      </c>
      <c r="Z3109">
        <v>15</v>
      </c>
      <c r="AA3109">
        <v>15</v>
      </c>
      <c r="AB3109">
        <v>15</v>
      </c>
      <c r="AC3109">
        <v>15</v>
      </c>
      <c r="AD3109">
        <v>15</v>
      </c>
      <c r="AE3109">
        <v>15</v>
      </c>
      <c r="AF3109">
        <v>15</v>
      </c>
      <c r="AG3109">
        <v>15</v>
      </c>
      <c r="AH3109">
        <v>15</v>
      </c>
    </row>
    <row r="3110" spans="1:34" x14ac:dyDescent="0.25">
      <c r="A3110" t="s">
        <v>310</v>
      </c>
    </row>
    <row r="3111" spans="1:34" x14ac:dyDescent="0.25">
      <c r="A3111" t="s">
        <v>309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</row>
    <row r="3112" spans="1:34" x14ac:dyDescent="0.25">
      <c r="A3112" t="s">
        <v>308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</row>
    <row r="3113" spans="1:34" x14ac:dyDescent="0.25">
      <c r="A3113" t="s">
        <v>307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</row>
    <row r="3114" spans="1:34" x14ac:dyDescent="0.25">
      <c r="A3114" t="s">
        <v>306</v>
      </c>
      <c r="C3114">
        <v>18.100000000000001</v>
      </c>
      <c r="D3114">
        <v>16.3</v>
      </c>
      <c r="E3114">
        <v>15.3</v>
      </c>
      <c r="F3114">
        <v>18.600000000000001</v>
      </c>
      <c r="G3114">
        <v>18.600000000000001</v>
      </c>
      <c r="H3114">
        <v>18.600000000000001</v>
      </c>
      <c r="I3114">
        <v>18.600000000000001</v>
      </c>
      <c r="J3114">
        <v>18.600000000000001</v>
      </c>
      <c r="K3114">
        <v>18.600000000000001</v>
      </c>
      <c r="L3114">
        <v>18.600000000000001</v>
      </c>
      <c r="M3114">
        <v>18.600000000000001</v>
      </c>
      <c r="N3114">
        <v>18.600000000000001</v>
      </c>
      <c r="O3114">
        <v>18.600000000000001</v>
      </c>
      <c r="P3114">
        <v>18.600000000000001</v>
      </c>
      <c r="Q3114">
        <v>18.600000000000001</v>
      </c>
      <c r="R3114">
        <v>18.600000000000001</v>
      </c>
      <c r="S3114">
        <v>18.600000000000001</v>
      </c>
      <c r="T3114">
        <v>18.600000000000001</v>
      </c>
      <c r="U3114">
        <v>18.600000000000001</v>
      </c>
      <c r="V3114">
        <v>18.600000000000001</v>
      </c>
      <c r="W3114">
        <v>18.600000000000001</v>
      </c>
      <c r="X3114">
        <v>18.600000000000001</v>
      </c>
      <c r="Y3114">
        <v>18.600000000000001</v>
      </c>
      <c r="Z3114">
        <v>18.600000000000001</v>
      </c>
      <c r="AA3114">
        <v>18.600000000000001</v>
      </c>
      <c r="AB3114">
        <v>18.600000000000001</v>
      </c>
      <c r="AC3114">
        <v>18.600000000000001</v>
      </c>
      <c r="AD3114">
        <v>18.600000000000001</v>
      </c>
      <c r="AE3114">
        <v>18.600000000000001</v>
      </c>
      <c r="AF3114">
        <v>18.600000000000001</v>
      </c>
      <c r="AG3114">
        <v>18.600000000000001</v>
      </c>
      <c r="AH3114">
        <v>18.600000000000001</v>
      </c>
    </row>
    <row r="3115" spans="1:34" x14ac:dyDescent="0.25">
      <c r="A3115" t="s">
        <v>286</v>
      </c>
      <c r="C3115">
        <v>18.100000000000001</v>
      </c>
      <c r="D3115">
        <v>16.3</v>
      </c>
      <c r="E3115">
        <v>15.3</v>
      </c>
      <c r="F3115">
        <v>18.600000000000001</v>
      </c>
      <c r="G3115">
        <v>18.600000000000001</v>
      </c>
      <c r="H3115">
        <v>18.600000000000001</v>
      </c>
      <c r="I3115">
        <v>18.600000000000001</v>
      </c>
      <c r="J3115">
        <v>18.600000000000001</v>
      </c>
      <c r="K3115">
        <v>18.600000000000001</v>
      </c>
      <c r="L3115">
        <v>18.600000000000001</v>
      </c>
      <c r="M3115">
        <v>18.600000000000001</v>
      </c>
      <c r="N3115">
        <v>18.600000000000001</v>
      </c>
      <c r="O3115">
        <v>18.600000000000001</v>
      </c>
      <c r="P3115">
        <v>18.600000000000001</v>
      </c>
      <c r="Q3115">
        <v>18.600000000000001</v>
      </c>
      <c r="R3115">
        <v>18.600000000000001</v>
      </c>
      <c r="S3115">
        <v>18.600000000000001</v>
      </c>
      <c r="T3115">
        <v>18.600000000000001</v>
      </c>
      <c r="U3115">
        <v>18.600000000000001</v>
      </c>
      <c r="V3115">
        <v>18.600000000000001</v>
      </c>
      <c r="W3115">
        <v>18.600000000000001</v>
      </c>
      <c r="X3115">
        <v>18.600000000000001</v>
      </c>
      <c r="Y3115">
        <v>18.600000000000001</v>
      </c>
      <c r="Z3115">
        <v>18.600000000000001</v>
      </c>
      <c r="AA3115">
        <v>18.600000000000001</v>
      </c>
      <c r="AB3115">
        <v>18.600000000000001</v>
      </c>
      <c r="AC3115">
        <v>18.600000000000001</v>
      </c>
      <c r="AD3115">
        <v>18.600000000000001</v>
      </c>
      <c r="AE3115">
        <v>18.600000000000001</v>
      </c>
      <c r="AF3115">
        <v>18.600000000000001</v>
      </c>
      <c r="AG3115">
        <v>18.600000000000001</v>
      </c>
      <c r="AH3115">
        <v>18.600000000000001</v>
      </c>
    </row>
    <row r="3117" spans="1:34" x14ac:dyDescent="0.25">
      <c r="A3117" t="s">
        <v>305</v>
      </c>
      <c r="C3117">
        <v>14.6</v>
      </c>
      <c r="D3117">
        <v>15.3</v>
      </c>
      <c r="E3117">
        <v>14.5</v>
      </c>
      <c r="F3117">
        <v>17.899999999999999</v>
      </c>
      <c r="G3117">
        <v>18.399999999999999</v>
      </c>
      <c r="H3117">
        <v>18.3</v>
      </c>
      <c r="I3117">
        <v>18.3</v>
      </c>
      <c r="J3117">
        <v>18.3</v>
      </c>
      <c r="K3117">
        <v>18.3</v>
      </c>
      <c r="L3117">
        <v>18.2</v>
      </c>
      <c r="M3117">
        <v>18.2</v>
      </c>
      <c r="N3117">
        <v>18.2</v>
      </c>
      <c r="O3117">
        <v>18.2</v>
      </c>
      <c r="P3117">
        <v>18.2</v>
      </c>
      <c r="Q3117">
        <v>18.2</v>
      </c>
      <c r="R3117">
        <v>18.2</v>
      </c>
      <c r="S3117">
        <v>18.2</v>
      </c>
      <c r="T3117">
        <v>18.2</v>
      </c>
      <c r="U3117">
        <v>18.2</v>
      </c>
      <c r="V3117">
        <v>18.2</v>
      </c>
      <c r="W3117">
        <v>18.2</v>
      </c>
      <c r="X3117">
        <v>18.2</v>
      </c>
      <c r="Y3117">
        <v>18.2</v>
      </c>
      <c r="Z3117">
        <v>18.2</v>
      </c>
      <c r="AA3117">
        <v>18.2</v>
      </c>
      <c r="AB3117">
        <v>18.2</v>
      </c>
      <c r="AC3117">
        <v>18.2</v>
      </c>
      <c r="AD3117">
        <v>18.2</v>
      </c>
      <c r="AE3117">
        <v>18.2</v>
      </c>
      <c r="AF3117">
        <v>18.2</v>
      </c>
      <c r="AG3117">
        <v>18.2</v>
      </c>
      <c r="AH3117">
        <v>18.2</v>
      </c>
    </row>
    <row r="3118" spans="1:34" x14ac:dyDescent="0.25">
      <c r="A3118" t="s">
        <v>304</v>
      </c>
      <c r="C3118">
        <v>3.4</v>
      </c>
      <c r="D3118">
        <v>0.8</v>
      </c>
      <c r="E3118">
        <v>0.1</v>
      </c>
      <c r="F3118">
        <v>0.1</v>
      </c>
      <c r="G3118">
        <v>0.1</v>
      </c>
      <c r="H3118">
        <v>0.1</v>
      </c>
      <c r="I3118">
        <v>0.1</v>
      </c>
      <c r="J3118">
        <v>0.1</v>
      </c>
      <c r="K3118">
        <v>0.1</v>
      </c>
      <c r="L3118">
        <v>0.1</v>
      </c>
      <c r="M3118">
        <v>0.1</v>
      </c>
      <c r="N3118">
        <v>0.1</v>
      </c>
      <c r="O3118">
        <v>0.1</v>
      </c>
      <c r="P3118">
        <v>0.1</v>
      </c>
      <c r="Q3118">
        <v>0.1</v>
      </c>
      <c r="R3118">
        <v>0.1</v>
      </c>
      <c r="S3118">
        <v>0.1</v>
      </c>
      <c r="T3118">
        <v>0.1</v>
      </c>
      <c r="U3118">
        <v>0.1</v>
      </c>
      <c r="V3118">
        <v>0.1</v>
      </c>
      <c r="W3118">
        <v>0.1</v>
      </c>
      <c r="X3118">
        <v>0.1</v>
      </c>
      <c r="Y3118">
        <v>0.1</v>
      </c>
      <c r="Z3118">
        <v>0.1</v>
      </c>
      <c r="AA3118">
        <v>0.1</v>
      </c>
      <c r="AB3118">
        <v>0.1</v>
      </c>
      <c r="AC3118">
        <v>0.1</v>
      </c>
      <c r="AD3118">
        <v>0.1</v>
      </c>
      <c r="AE3118">
        <v>0.1</v>
      </c>
      <c r="AF3118">
        <v>0.1</v>
      </c>
      <c r="AG3118">
        <v>0.1</v>
      </c>
      <c r="AH3118">
        <v>0.1</v>
      </c>
    </row>
    <row r="3120" spans="1:34" x14ac:dyDescent="0.25">
      <c r="A3120" t="s">
        <v>303</v>
      </c>
    </row>
    <row r="3121" spans="1:34" x14ac:dyDescent="0.25">
      <c r="A3121" t="s">
        <v>302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</row>
    <row r="3122" spans="1:34" x14ac:dyDescent="0.25">
      <c r="A3122" t="s">
        <v>301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</row>
    <row r="3123" spans="1:34" x14ac:dyDescent="0.25">
      <c r="A3123" t="s">
        <v>300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25">
      <c r="A3124" t="s">
        <v>299</v>
      </c>
      <c r="C3124">
        <v>0.2</v>
      </c>
      <c r="D3124">
        <v>0.1</v>
      </c>
      <c r="E3124">
        <v>0.1</v>
      </c>
      <c r="F3124">
        <v>0.2</v>
      </c>
      <c r="G3124">
        <v>0.2</v>
      </c>
      <c r="H3124">
        <v>0.2</v>
      </c>
      <c r="I3124">
        <v>0.2</v>
      </c>
      <c r="J3124">
        <v>0.2</v>
      </c>
      <c r="K3124">
        <v>0.2</v>
      </c>
      <c r="L3124">
        <v>0.2</v>
      </c>
      <c r="M3124">
        <v>0.2</v>
      </c>
      <c r="N3124">
        <v>0.2</v>
      </c>
      <c r="O3124">
        <v>0.2</v>
      </c>
      <c r="P3124">
        <v>0.2</v>
      </c>
      <c r="Q3124">
        <v>0.2</v>
      </c>
      <c r="R3124">
        <v>0.2</v>
      </c>
      <c r="S3124">
        <v>0.2</v>
      </c>
      <c r="T3124">
        <v>0.2</v>
      </c>
      <c r="U3124">
        <v>0.2</v>
      </c>
      <c r="V3124">
        <v>0.2</v>
      </c>
      <c r="W3124">
        <v>0.2</v>
      </c>
      <c r="X3124">
        <v>0.2</v>
      </c>
      <c r="Y3124">
        <v>0.2</v>
      </c>
      <c r="Z3124">
        <v>0.2</v>
      </c>
      <c r="AA3124">
        <v>0.2</v>
      </c>
      <c r="AB3124">
        <v>0.2</v>
      </c>
      <c r="AC3124">
        <v>0.2</v>
      </c>
      <c r="AD3124">
        <v>0.2</v>
      </c>
      <c r="AE3124">
        <v>0.2</v>
      </c>
      <c r="AF3124">
        <v>0.2</v>
      </c>
      <c r="AG3124">
        <v>0.2</v>
      </c>
      <c r="AH3124">
        <v>0.2</v>
      </c>
    </row>
    <row r="3125" spans="1:34" x14ac:dyDescent="0.25">
      <c r="A3125" t="s">
        <v>286</v>
      </c>
      <c r="C3125">
        <v>0.2</v>
      </c>
      <c r="D3125">
        <v>0.1</v>
      </c>
      <c r="E3125">
        <v>0.1</v>
      </c>
      <c r="F3125">
        <v>0.2</v>
      </c>
      <c r="G3125">
        <v>0.2</v>
      </c>
      <c r="H3125">
        <v>0.2</v>
      </c>
      <c r="I3125">
        <v>0.2</v>
      </c>
      <c r="J3125">
        <v>0.2</v>
      </c>
      <c r="K3125">
        <v>0.2</v>
      </c>
      <c r="L3125">
        <v>0.2</v>
      </c>
      <c r="M3125">
        <v>0.2</v>
      </c>
      <c r="N3125">
        <v>0.2</v>
      </c>
      <c r="O3125">
        <v>0.2</v>
      </c>
      <c r="P3125">
        <v>0.2</v>
      </c>
      <c r="Q3125">
        <v>0.2</v>
      </c>
      <c r="R3125">
        <v>0.2</v>
      </c>
      <c r="S3125">
        <v>0.2</v>
      </c>
      <c r="T3125">
        <v>0.2</v>
      </c>
      <c r="U3125">
        <v>0.2</v>
      </c>
      <c r="V3125">
        <v>0.2</v>
      </c>
      <c r="W3125">
        <v>0.2</v>
      </c>
      <c r="X3125">
        <v>0.2</v>
      </c>
      <c r="Y3125">
        <v>0.2</v>
      </c>
      <c r="Z3125">
        <v>0.2</v>
      </c>
      <c r="AA3125">
        <v>0.2</v>
      </c>
      <c r="AB3125">
        <v>0.2</v>
      </c>
      <c r="AC3125">
        <v>0.2</v>
      </c>
      <c r="AD3125">
        <v>0.2</v>
      </c>
      <c r="AE3125">
        <v>0.2</v>
      </c>
      <c r="AF3125">
        <v>0.2</v>
      </c>
      <c r="AG3125">
        <v>0.2</v>
      </c>
      <c r="AH3125">
        <v>0.2</v>
      </c>
    </row>
    <row r="3127" spans="1:34" s="59" customFormat="1" x14ac:dyDescent="0.25">
      <c r="A3127" s="59" t="s">
        <v>379</v>
      </c>
    </row>
    <row r="3128" spans="1:34" x14ac:dyDescent="0.25">
      <c r="A3128" t="s">
        <v>297</v>
      </c>
    </row>
    <row r="3129" spans="1:34" x14ac:dyDescent="0.25">
      <c r="C3129">
        <v>2019</v>
      </c>
      <c r="D3129">
        <v>2020</v>
      </c>
      <c r="E3129">
        <v>2021</v>
      </c>
      <c r="F3129">
        <v>2022</v>
      </c>
      <c r="G3129">
        <v>2023</v>
      </c>
      <c r="H3129">
        <v>2024</v>
      </c>
      <c r="I3129">
        <v>2025</v>
      </c>
      <c r="J3129">
        <v>2026</v>
      </c>
      <c r="K3129">
        <v>2027</v>
      </c>
      <c r="L3129">
        <v>2028</v>
      </c>
      <c r="M3129">
        <v>2029</v>
      </c>
      <c r="N3129">
        <v>2030</v>
      </c>
      <c r="O3129">
        <v>2031</v>
      </c>
      <c r="P3129">
        <v>2032</v>
      </c>
      <c r="Q3129">
        <v>2033</v>
      </c>
      <c r="R3129">
        <v>2034</v>
      </c>
      <c r="S3129">
        <v>2035</v>
      </c>
      <c r="T3129">
        <v>2036</v>
      </c>
      <c r="U3129">
        <v>2037</v>
      </c>
      <c r="V3129">
        <v>2038</v>
      </c>
      <c r="W3129">
        <v>2039</v>
      </c>
      <c r="X3129">
        <v>2040</v>
      </c>
      <c r="Y3129">
        <v>2041</v>
      </c>
      <c r="Z3129">
        <v>2042</v>
      </c>
      <c r="AA3129">
        <v>2043</v>
      </c>
      <c r="AB3129">
        <v>2044</v>
      </c>
      <c r="AC3129">
        <v>2045</v>
      </c>
      <c r="AD3129">
        <v>2046</v>
      </c>
      <c r="AE3129">
        <v>2047</v>
      </c>
      <c r="AF3129">
        <v>2048</v>
      </c>
      <c r="AG3129">
        <v>2049</v>
      </c>
      <c r="AH3129">
        <v>2050</v>
      </c>
    </row>
    <row r="3131" spans="1:34" x14ac:dyDescent="0.25">
      <c r="A3131" t="s">
        <v>376</v>
      </c>
    </row>
    <row r="3132" spans="1:34" x14ac:dyDescent="0.25">
      <c r="A3132" t="s">
        <v>375</v>
      </c>
      <c r="C3132">
        <v>99.936000000000007</v>
      </c>
      <c r="D3132">
        <v>100.97199999999999</v>
      </c>
      <c r="E3132">
        <v>109.866</v>
      </c>
      <c r="F3132">
        <v>109.158</v>
      </c>
      <c r="G3132">
        <v>99.19</v>
      </c>
      <c r="H3132">
        <v>96.543000000000006</v>
      </c>
      <c r="I3132">
        <v>98.350999999999999</v>
      </c>
      <c r="J3132">
        <v>97.093000000000004</v>
      </c>
      <c r="K3132">
        <v>96.656999999999996</v>
      </c>
      <c r="L3132">
        <v>97.914000000000001</v>
      </c>
      <c r="M3132">
        <v>99.57</v>
      </c>
      <c r="N3132">
        <v>100.327</v>
      </c>
      <c r="O3132">
        <v>100.708</v>
      </c>
      <c r="P3132">
        <v>101.901</v>
      </c>
      <c r="Q3132">
        <v>103.34699999999999</v>
      </c>
      <c r="R3132">
        <v>105.108</v>
      </c>
      <c r="S3132">
        <v>106.075</v>
      </c>
      <c r="T3132">
        <v>105.741</v>
      </c>
      <c r="U3132">
        <v>106.268</v>
      </c>
      <c r="V3132">
        <v>106.631</v>
      </c>
      <c r="W3132">
        <v>107.175</v>
      </c>
      <c r="X3132">
        <v>108.015</v>
      </c>
      <c r="Y3132">
        <v>109.217</v>
      </c>
      <c r="Z3132">
        <v>110.199</v>
      </c>
      <c r="AA3132">
        <v>110.84399999999999</v>
      </c>
      <c r="AB3132">
        <v>110.923</v>
      </c>
      <c r="AC3132">
        <v>110.27</v>
      </c>
      <c r="AD3132">
        <v>109.848</v>
      </c>
      <c r="AE3132">
        <v>109.98699999999999</v>
      </c>
      <c r="AF3132">
        <v>109.764</v>
      </c>
      <c r="AG3132">
        <v>109.855</v>
      </c>
      <c r="AH3132">
        <v>111.004</v>
      </c>
    </row>
    <row r="3133" spans="1:34" x14ac:dyDescent="0.25">
      <c r="A3133" t="s">
        <v>374</v>
      </c>
      <c r="C3133">
        <v>409.00799999999998</v>
      </c>
      <c r="D3133">
        <v>382.81900000000002</v>
      </c>
      <c r="E3133">
        <v>405.99900000000002</v>
      </c>
      <c r="F3133">
        <v>432.53500000000003</v>
      </c>
      <c r="G3133">
        <v>315.45100000000002</v>
      </c>
      <c r="H3133">
        <v>268.06099999999998</v>
      </c>
      <c r="I3133">
        <v>281.71499999999997</v>
      </c>
      <c r="J3133">
        <v>303.65300000000002</v>
      </c>
      <c r="K3133">
        <v>332.40199999999999</v>
      </c>
      <c r="L3133">
        <v>355.38900000000001</v>
      </c>
      <c r="M3133">
        <v>366.88099999999997</v>
      </c>
      <c r="N3133">
        <v>368.49599999999998</v>
      </c>
      <c r="O3133">
        <v>377.73200000000003</v>
      </c>
      <c r="P3133">
        <v>385.95600000000002</v>
      </c>
      <c r="Q3133">
        <v>388.11500000000001</v>
      </c>
      <c r="R3133">
        <v>385.15899999999999</v>
      </c>
      <c r="S3133">
        <v>377.27300000000002</v>
      </c>
      <c r="T3133">
        <v>362.31200000000001</v>
      </c>
      <c r="U3133">
        <v>365.322</v>
      </c>
      <c r="V3133">
        <v>368.72199999999998</v>
      </c>
      <c r="W3133">
        <v>372.21</v>
      </c>
      <c r="X3133">
        <v>380.363</v>
      </c>
      <c r="Y3133">
        <v>392.58199999999999</v>
      </c>
      <c r="Z3133">
        <v>401.72699999999998</v>
      </c>
      <c r="AA3133">
        <v>400.202</v>
      </c>
      <c r="AB3133">
        <v>401.642</v>
      </c>
      <c r="AC3133">
        <v>409.25400000000002</v>
      </c>
      <c r="AD3133">
        <v>421.1</v>
      </c>
      <c r="AE3133">
        <v>432.995</v>
      </c>
      <c r="AF3133">
        <v>442.78399999999999</v>
      </c>
      <c r="AG3133">
        <v>448.839</v>
      </c>
      <c r="AH3133">
        <v>456.03</v>
      </c>
    </row>
    <row r="3135" spans="1:34" x14ac:dyDescent="0.25">
      <c r="A3135" t="s">
        <v>373</v>
      </c>
    </row>
    <row r="3136" spans="1:34" x14ac:dyDescent="0.25">
      <c r="A3136" t="s">
        <v>325</v>
      </c>
      <c r="C3136">
        <v>61.493000000000002</v>
      </c>
      <c r="D3136">
        <v>60.776000000000003</v>
      </c>
      <c r="E3136">
        <v>64.938000000000002</v>
      </c>
      <c r="F3136">
        <v>65.763999999999996</v>
      </c>
      <c r="G3136">
        <v>64.103999999999999</v>
      </c>
      <c r="H3136">
        <v>62.996000000000002</v>
      </c>
      <c r="I3136">
        <v>64.153000000000006</v>
      </c>
      <c r="J3136">
        <v>64.572000000000003</v>
      </c>
      <c r="K3136">
        <v>65.212000000000003</v>
      </c>
      <c r="L3136">
        <v>66.478999999999999</v>
      </c>
      <c r="M3136">
        <v>67.676000000000002</v>
      </c>
      <c r="N3136">
        <v>68.043000000000006</v>
      </c>
      <c r="O3136">
        <v>68.406000000000006</v>
      </c>
      <c r="P3136">
        <v>69.230999999999995</v>
      </c>
      <c r="Q3136">
        <v>69.956999999999994</v>
      </c>
      <c r="R3136">
        <v>70.796999999999997</v>
      </c>
      <c r="S3136">
        <v>71.128</v>
      </c>
      <c r="T3136">
        <v>70.658000000000001</v>
      </c>
      <c r="U3136">
        <v>70.917000000000002</v>
      </c>
      <c r="V3136">
        <v>71.078999999999994</v>
      </c>
      <c r="W3136">
        <v>71.317999999999998</v>
      </c>
      <c r="X3136">
        <v>71.873999999999995</v>
      </c>
      <c r="Y3136">
        <v>72.725999999999999</v>
      </c>
      <c r="Z3136">
        <v>73.417000000000002</v>
      </c>
      <c r="AA3136">
        <v>73.685000000000002</v>
      </c>
      <c r="AB3136">
        <v>73.727000000000004</v>
      </c>
      <c r="AC3136">
        <v>73.823999999999998</v>
      </c>
      <c r="AD3136">
        <v>74.153999999999996</v>
      </c>
      <c r="AE3136">
        <v>74.509</v>
      </c>
      <c r="AF3136">
        <v>74.694999999999993</v>
      </c>
      <c r="AG3136">
        <v>74.893000000000001</v>
      </c>
      <c r="AH3136">
        <v>75.692999999999998</v>
      </c>
    </row>
    <row r="3137" spans="1:34" x14ac:dyDescent="0.25">
      <c r="A3137" t="s">
        <v>370</v>
      </c>
      <c r="C3137">
        <v>44.01</v>
      </c>
      <c r="D3137">
        <v>43.732999999999997</v>
      </c>
      <c r="E3137">
        <v>47.097999999999999</v>
      </c>
      <c r="F3137">
        <v>47.256</v>
      </c>
      <c r="G3137">
        <v>41.389000000000003</v>
      </c>
      <c r="H3137">
        <v>40.136000000000003</v>
      </c>
      <c r="I3137">
        <v>41.064999999999998</v>
      </c>
      <c r="J3137">
        <v>40.881</v>
      </c>
      <c r="K3137">
        <v>41.027999999999999</v>
      </c>
      <c r="L3137">
        <v>41.680999999999997</v>
      </c>
      <c r="M3137">
        <v>42.277000000000001</v>
      </c>
      <c r="N3137">
        <v>42.356999999999999</v>
      </c>
      <c r="O3137">
        <v>42.369</v>
      </c>
      <c r="P3137">
        <v>42.703000000000003</v>
      </c>
      <c r="Q3137">
        <v>43.048999999999999</v>
      </c>
      <c r="R3137">
        <v>43.484999999999999</v>
      </c>
      <c r="S3137">
        <v>43.62</v>
      </c>
      <c r="T3137">
        <v>43.286000000000001</v>
      </c>
      <c r="U3137">
        <v>43.448999999999998</v>
      </c>
      <c r="V3137">
        <v>43.497999999999998</v>
      </c>
      <c r="W3137">
        <v>43.726999999999997</v>
      </c>
      <c r="X3137">
        <v>44.011000000000003</v>
      </c>
      <c r="Y3137">
        <v>44.493000000000002</v>
      </c>
      <c r="Z3137">
        <v>44.908999999999999</v>
      </c>
      <c r="AA3137">
        <v>45.122999999999998</v>
      </c>
      <c r="AB3137">
        <v>45.164000000000001</v>
      </c>
      <c r="AC3137">
        <v>44.966999999999999</v>
      </c>
      <c r="AD3137">
        <v>44.81</v>
      </c>
      <c r="AE3137">
        <v>44.973999999999997</v>
      </c>
      <c r="AF3137">
        <v>44.987000000000002</v>
      </c>
      <c r="AG3137">
        <v>45.08</v>
      </c>
      <c r="AH3137">
        <v>45.539000000000001</v>
      </c>
    </row>
    <row r="3138" spans="1:34" x14ac:dyDescent="0.25">
      <c r="A3138" t="s">
        <v>334</v>
      </c>
      <c r="C3138">
        <v>9.9849999999999994</v>
      </c>
      <c r="D3138">
        <v>9.7759999999999998</v>
      </c>
      <c r="E3138">
        <v>8.9049999999999994</v>
      </c>
      <c r="F3138">
        <v>8.6720000000000006</v>
      </c>
      <c r="G3138">
        <v>8.4250000000000007</v>
      </c>
      <c r="H3138">
        <v>8.1590000000000007</v>
      </c>
      <c r="I3138">
        <v>7.9020000000000001</v>
      </c>
      <c r="J3138">
        <v>7.8849999999999998</v>
      </c>
      <c r="K3138">
        <v>7.8470000000000004</v>
      </c>
      <c r="L3138">
        <v>7.6859999999999999</v>
      </c>
      <c r="M3138">
        <v>7.4260000000000002</v>
      </c>
      <c r="N3138">
        <v>7.157</v>
      </c>
      <c r="O3138">
        <v>6.9160000000000004</v>
      </c>
      <c r="P3138">
        <v>6.6360000000000001</v>
      </c>
      <c r="Q3138">
        <v>6.3049999999999997</v>
      </c>
      <c r="R3138">
        <v>5.9219999999999997</v>
      </c>
      <c r="S3138">
        <v>5.5839999999999996</v>
      </c>
      <c r="T3138">
        <v>5.34</v>
      </c>
      <c r="U3138">
        <v>5.1180000000000003</v>
      </c>
      <c r="V3138">
        <v>4.8849999999999998</v>
      </c>
      <c r="W3138">
        <v>4.6619999999999999</v>
      </c>
      <c r="X3138">
        <v>4.4210000000000003</v>
      </c>
      <c r="Y3138">
        <v>4.1639999999999997</v>
      </c>
      <c r="Z3138">
        <v>3.91</v>
      </c>
      <c r="AA3138">
        <v>3.645</v>
      </c>
      <c r="AB3138">
        <v>3.4460000000000002</v>
      </c>
      <c r="AC3138">
        <v>3.3319999999999999</v>
      </c>
      <c r="AD3138">
        <v>3.1309999999999998</v>
      </c>
      <c r="AE3138">
        <v>2.964</v>
      </c>
      <c r="AF3138">
        <v>2.82</v>
      </c>
      <c r="AG3138">
        <v>2.65</v>
      </c>
      <c r="AH3138">
        <v>2.4609999999999999</v>
      </c>
    </row>
    <row r="3139" spans="1:34" x14ac:dyDescent="0.25">
      <c r="A3139" t="s">
        <v>372</v>
      </c>
      <c r="C3139">
        <v>53.994</v>
      </c>
      <c r="D3139">
        <v>53.51</v>
      </c>
      <c r="E3139">
        <v>56.003999999999998</v>
      </c>
      <c r="F3139">
        <v>55.927999999999997</v>
      </c>
      <c r="G3139">
        <v>49.813000000000002</v>
      </c>
      <c r="H3139">
        <v>48.295000000000002</v>
      </c>
      <c r="I3139">
        <v>48.966999999999999</v>
      </c>
      <c r="J3139">
        <v>48.765999999999998</v>
      </c>
      <c r="K3139">
        <v>48.875</v>
      </c>
      <c r="L3139">
        <v>49.366999999999997</v>
      </c>
      <c r="M3139">
        <v>49.703000000000003</v>
      </c>
      <c r="N3139">
        <v>49.514000000000003</v>
      </c>
      <c r="O3139">
        <v>49.284999999999997</v>
      </c>
      <c r="P3139">
        <v>49.338999999999999</v>
      </c>
      <c r="Q3139">
        <v>49.353999999999999</v>
      </c>
      <c r="R3139">
        <v>49.406999999999996</v>
      </c>
      <c r="S3139">
        <v>49.204000000000001</v>
      </c>
      <c r="T3139">
        <v>48.625999999999998</v>
      </c>
      <c r="U3139">
        <v>48.567</v>
      </c>
      <c r="V3139">
        <v>48.381999999999998</v>
      </c>
      <c r="W3139">
        <v>48.389000000000003</v>
      </c>
      <c r="X3139">
        <v>48.432000000000002</v>
      </c>
      <c r="Y3139">
        <v>48.656999999999996</v>
      </c>
      <c r="Z3139">
        <v>48.819000000000003</v>
      </c>
      <c r="AA3139">
        <v>48.768000000000001</v>
      </c>
      <c r="AB3139">
        <v>48.61</v>
      </c>
      <c r="AC3139">
        <v>48.3</v>
      </c>
      <c r="AD3139">
        <v>47.941000000000003</v>
      </c>
      <c r="AE3139">
        <v>47.938000000000002</v>
      </c>
      <c r="AF3139">
        <v>47.807000000000002</v>
      </c>
      <c r="AG3139">
        <v>47.73</v>
      </c>
      <c r="AH3139">
        <v>48</v>
      </c>
    </row>
    <row r="3140" spans="1:34" x14ac:dyDescent="0.25">
      <c r="A3140" t="s">
        <v>333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25">
      <c r="A3141" t="s">
        <v>332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</row>
    <row r="3142" spans="1:34" x14ac:dyDescent="0.25">
      <c r="A3142" t="s">
        <v>331</v>
      </c>
      <c r="C3142">
        <v>6.7380000000000004</v>
      </c>
      <c r="D3142">
        <v>7.0720000000000001</v>
      </c>
      <c r="E3142">
        <v>7.3289999999999997</v>
      </c>
      <c r="F3142">
        <v>6.4889999999999999</v>
      </c>
      <c r="G3142">
        <v>5.4960000000000004</v>
      </c>
      <c r="H3142">
        <v>5.0970000000000004</v>
      </c>
      <c r="I3142">
        <v>5.4580000000000002</v>
      </c>
      <c r="J3142">
        <v>5.7530000000000001</v>
      </c>
      <c r="K3142">
        <v>6.1719999999999997</v>
      </c>
      <c r="L3142">
        <v>6.5949999999999998</v>
      </c>
      <c r="M3142">
        <v>6.7039999999999997</v>
      </c>
      <c r="N3142">
        <v>6.7009999999999996</v>
      </c>
      <c r="O3142">
        <v>6.7380000000000004</v>
      </c>
      <c r="P3142">
        <v>6.81</v>
      </c>
      <c r="Q3142">
        <v>6.8250000000000002</v>
      </c>
      <c r="R3142">
        <v>6.81</v>
      </c>
      <c r="S3142">
        <v>6.718</v>
      </c>
      <c r="T3142">
        <v>6.5410000000000004</v>
      </c>
      <c r="U3142">
        <v>6.5679999999999996</v>
      </c>
      <c r="V3142">
        <v>6.5919999999999996</v>
      </c>
      <c r="W3142">
        <v>6.6310000000000002</v>
      </c>
      <c r="X3142">
        <v>6.7229999999999999</v>
      </c>
      <c r="Y3142">
        <v>6.85</v>
      </c>
      <c r="Z3142">
        <v>6.9640000000000004</v>
      </c>
      <c r="AA3142">
        <v>6.94</v>
      </c>
      <c r="AB3142">
        <v>6.9589999999999996</v>
      </c>
      <c r="AC3142">
        <v>7.0049999999999999</v>
      </c>
      <c r="AD3142">
        <v>7.077</v>
      </c>
      <c r="AE3142">
        <v>7.1909999999999998</v>
      </c>
      <c r="AF3142">
        <v>7.2729999999999997</v>
      </c>
      <c r="AG3142">
        <v>7.3159999999999998</v>
      </c>
      <c r="AH3142">
        <v>7.4089999999999998</v>
      </c>
    </row>
    <row r="3143" spans="1:34" x14ac:dyDescent="0.25">
      <c r="A3143" t="s">
        <v>330</v>
      </c>
      <c r="C3143">
        <v>1.4350000000000001</v>
      </c>
      <c r="D3143">
        <v>1.2410000000000001</v>
      </c>
      <c r="E3143">
        <v>1.2869999999999999</v>
      </c>
      <c r="F3143">
        <v>0.71699999999999997</v>
      </c>
      <c r="G3143">
        <v>0.61099999999999999</v>
      </c>
      <c r="H3143">
        <v>2.0339999999999998</v>
      </c>
      <c r="I3143">
        <v>2.2450000000000001</v>
      </c>
      <c r="J3143">
        <v>2.42</v>
      </c>
      <c r="K3143">
        <v>2.609</v>
      </c>
      <c r="L3143">
        <v>2.7490000000000001</v>
      </c>
      <c r="M3143">
        <v>2.8109999999999999</v>
      </c>
      <c r="N3143">
        <v>2.794</v>
      </c>
      <c r="O3143">
        <v>2.806</v>
      </c>
      <c r="P3143">
        <v>2.8159999999999998</v>
      </c>
      <c r="Q3143">
        <v>2.7930000000000001</v>
      </c>
      <c r="R3143">
        <v>2.7549999999999999</v>
      </c>
      <c r="S3143">
        <v>2.7029999999999998</v>
      </c>
      <c r="T3143">
        <v>2.617</v>
      </c>
      <c r="U3143">
        <v>2.6240000000000001</v>
      </c>
      <c r="V3143">
        <v>2.6179999999999999</v>
      </c>
      <c r="W3143">
        <v>2.641</v>
      </c>
      <c r="X3143">
        <v>2.6669999999999998</v>
      </c>
      <c r="Y3143">
        <v>2.7189999999999999</v>
      </c>
      <c r="Z3143">
        <v>2.7639999999999998</v>
      </c>
      <c r="AA3143">
        <v>2.7650000000000001</v>
      </c>
      <c r="AB3143">
        <v>2.7789999999999999</v>
      </c>
      <c r="AC3143">
        <v>2.8079999999999998</v>
      </c>
      <c r="AD3143">
        <v>2.863</v>
      </c>
      <c r="AE3143">
        <v>2.92</v>
      </c>
      <c r="AF3143">
        <v>2.9580000000000002</v>
      </c>
      <c r="AG3143">
        <v>2.9910000000000001</v>
      </c>
      <c r="AH3143">
        <v>3.04</v>
      </c>
    </row>
    <row r="3144" spans="1:34" x14ac:dyDescent="0.25">
      <c r="A3144" t="s">
        <v>369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</row>
    <row r="3145" spans="1:34" x14ac:dyDescent="0.25">
      <c r="A3145" t="s">
        <v>329</v>
      </c>
      <c r="C3145">
        <v>299.089</v>
      </c>
      <c r="D3145">
        <v>299.79599999999999</v>
      </c>
      <c r="E3145">
        <v>308.49900000000002</v>
      </c>
      <c r="F3145">
        <v>297.19900000000001</v>
      </c>
      <c r="G3145">
        <v>296.39</v>
      </c>
      <c r="H3145">
        <v>290.12</v>
      </c>
      <c r="I3145">
        <v>297.072</v>
      </c>
      <c r="J3145">
        <v>294.774</v>
      </c>
      <c r="K3145">
        <v>294.77999999999997</v>
      </c>
      <c r="L3145">
        <v>299.904</v>
      </c>
      <c r="M3145">
        <v>306.34500000000003</v>
      </c>
      <c r="N3145">
        <v>309.96899999999999</v>
      </c>
      <c r="O3145">
        <v>312.56200000000001</v>
      </c>
      <c r="P3145">
        <v>317.822</v>
      </c>
      <c r="Q3145">
        <v>323.84399999999999</v>
      </c>
      <c r="R3145">
        <v>330.79599999999999</v>
      </c>
      <c r="S3145">
        <v>335.25099999999998</v>
      </c>
      <c r="T3145">
        <v>335.51900000000001</v>
      </c>
      <c r="U3145">
        <v>338.41</v>
      </c>
      <c r="V3145">
        <v>340.97</v>
      </c>
      <c r="W3145">
        <v>344.1</v>
      </c>
      <c r="X3145">
        <v>348.13900000000001</v>
      </c>
      <c r="Y3145">
        <v>353.38</v>
      </c>
      <c r="Z3145">
        <v>357.96800000000002</v>
      </c>
      <c r="AA3145">
        <v>361.47699999999998</v>
      </c>
      <c r="AB3145">
        <v>363.154</v>
      </c>
      <c r="AC3145">
        <v>362.45100000000002</v>
      </c>
      <c r="AD3145">
        <v>362.49</v>
      </c>
      <c r="AE3145">
        <v>364.375</v>
      </c>
      <c r="AF3145">
        <v>365.06900000000002</v>
      </c>
      <c r="AG3145">
        <v>366.80900000000003</v>
      </c>
      <c r="AH3145">
        <v>372.10599999999999</v>
      </c>
    </row>
    <row r="3146" spans="1:34" x14ac:dyDescent="0.25">
      <c r="A3146" t="s">
        <v>286</v>
      </c>
      <c r="C3146">
        <v>422.75</v>
      </c>
      <c r="D3146">
        <v>422.39499999999998</v>
      </c>
      <c r="E3146">
        <v>438.05700000000002</v>
      </c>
      <c r="F3146">
        <v>426.09699999999998</v>
      </c>
      <c r="G3146">
        <v>416.41399999999999</v>
      </c>
      <c r="H3146">
        <v>408.54199999999997</v>
      </c>
      <c r="I3146">
        <v>417.89499999999998</v>
      </c>
      <c r="J3146">
        <v>416.28399999999999</v>
      </c>
      <c r="K3146">
        <v>417.64800000000002</v>
      </c>
      <c r="L3146">
        <v>425.09300000000002</v>
      </c>
      <c r="M3146">
        <v>433.23899999999998</v>
      </c>
      <c r="N3146">
        <v>437.02100000000002</v>
      </c>
      <c r="O3146">
        <v>439.79700000000003</v>
      </c>
      <c r="P3146">
        <v>446.017</v>
      </c>
      <c r="Q3146">
        <v>452.77300000000002</v>
      </c>
      <c r="R3146">
        <v>460.565</v>
      </c>
      <c r="S3146">
        <v>465.00400000000002</v>
      </c>
      <c r="T3146">
        <v>463.96199999999999</v>
      </c>
      <c r="U3146">
        <v>467.08600000000001</v>
      </c>
      <c r="V3146">
        <v>469.642</v>
      </c>
      <c r="W3146">
        <v>473.08</v>
      </c>
      <c r="X3146">
        <v>477.83499999999998</v>
      </c>
      <c r="Y3146">
        <v>484.33199999999999</v>
      </c>
      <c r="Z3146">
        <v>489.93200000000002</v>
      </c>
      <c r="AA3146">
        <v>493.63499999999999</v>
      </c>
      <c r="AB3146">
        <v>495.22800000000001</v>
      </c>
      <c r="AC3146">
        <v>494.387</v>
      </c>
      <c r="AD3146">
        <v>494.52499999999998</v>
      </c>
      <c r="AE3146">
        <v>496.93200000000002</v>
      </c>
      <c r="AF3146">
        <v>497.803</v>
      </c>
      <c r="AG3146">
        <v>499.74</v>
      </c>
      <c r="AH3146">
        <v>506.24700000000001</v>
      </c>
    </row>
    <row r="3148" spans="1:34" x14ac:dyDescent="0.25">
      <c r="A3148" t="s">
        <v>371</v>
      </c>
    </row>
    <row r="3149" spans="1:34" x14ac:dyDescent="0.25">
      <c r="A3149" t="s">
        <v>325</v>
      </c>
      <c r="C3149">
        <v>0.61499999999999999</v>
      </c>
      <c r="D3149">
        <v>0.60199999999999998</v>
      </c>
      <c r="E3149">
        <v>0.59099999999999997</v>
      </c>
      <c r="F3149">
        <v>0.60199999999999998</v>
      </c>
      <c r="G3149">
        <v>0.64600000000000002</v>
      </c>
      <c r="H3149">
        <v>0.65300000000000002</v>
      </c>
      <c r="I3149">
        <v>0.65200000000000002</v>
      </c>
      <c r="J3149">
        <v>0.66500000000000004</v>
      </c>
      <c r="K3149">
        <v>0.67500000000000004</v>
      </c>
      <c r="L3149">
        <v>0.67900000000000005</v>
      </c>
      <c r="M3149">
        <v>0.68</v>
      </c>
      <c r="N3149">
        <v>0.67800000000000005</v>
      </c>
      <c r="O3149">
        <v>0.67900000000000005</v>
      </c>
      <c r="P3149">
        <v>0.67900000000000005</v>
      </c>
      <c r="Q3149">
        <v>0.67700000000000005</v>
      </c>
      <c r="R3149">
        <v>0.67400000000000004</v>
      </c>
      <c r="S3149">
        <v>0.67100000000000004</v>
      </c>
      <c r="T3149">
        <v>0.66800000000000004</v>
      </c>
      <c r="U3149">
        <v>0.66700000000000004</v>
      </c>
      <c r="V3149">
        <v>0.66700000000000004</v>
      </c>
      <c r="W3149">
        <v>0.66500000000000004</v>
      </c>
      <c r="X3149">
        <v>0.66500000000000004</v>
      </c>
      <c r="Y3149">
        <v>0.66600000000000004</v>
      </c>
      <c r="Z3149">
        <v>0.66600000000000004</v>
      </c>
      <c r="AA3149">
        <v>0.66500000000000004</v>
      </c>
      <c r="AB3149">
        <v>0.66500000000000004</v>
      </c>
      <c r="AC3149">
        <v>0.66900000000000004</v>
      </c>
      <c r="AD3149">
        <v>0.67500000000000004</v>
      </c>
      <c r="AE3149">
        <v>0.67700000000000005</v>
      </c>
      <c r="AF3149">
        <v>0.68100000000000005</v>
      </c>
      <c r="AG3149">
        <v>0.68200000000000005</v>
      </c>
      <c r="AH3149">
        <v>0.68200000000000005</v>
      </c>
    </row>
    <row r="3150" spans="1:34" x14ac:dyDescent="0.25">
      <c r="A3150" t="s">
        <v>370</v>
      </c>
      <c r="C3150">
        <v>0.44</v>
      </c>
      <c r="D3150">
        <v>0.433</v>
      </c>
      <c r="E3150">
        <v>0.42899999999999999</v>
      </c>
      <c r="F3150">
        <v>0.433</v>
      </c>
      <c r="G3150">
        <v>0.41699999999999998</v>
      </c>
      <c r="H3150">
        <v>0.41599999999999998</v>
      </c>
      <c r="I3150">
        <v>0.41799999999999998</v>
      </c>
      <c r="J3150">
        <v>0.42099999999999999</v>
      </c>
      <c r="K3150">
        <v>0.42399999999999999</v>
      </c>
      <c r="L3150">
        <v>0.42599999999999999</v>
      </c>
      <c r="M3150">
        <v>0.42499999999999999</v>
      </c>
      <c r="N3150">
        <v>0.42199999999999999</v>
      </c>
      <c r="O3150">
        <v>0.42099999999999999</v>
      </c>
      <c r="P3150">
        <v>0.41899999999999998</v>
      </c>
      <c r="Q3150">
        <v>0.41699999999999998</v>
      </c>
      <c r="R3150">
        <v>0.41399999999999998</v>
      </c>
      <c r="S3150">
        <v>0.41099999999999998</v>
      </c>
      <c r="T3150">
        <v>0.40899999999999997</v>
      </c>
      <c r="U3150">
        <v>0.40899999999999997</v>
      </c>
      <c r="V3150">
        <v>0.40799999999999997</v>
      </c>
      <c r="W3150">
        <v>0.40799999999999997</v>
      </c>
      <c r="X3150">
        <v>0.40699999999999997</v>
      </c>
      <c r="Y3150">
        <v>0.40699999999999997</v>
      </c>
      <c r="Z3150">
        <v>0.40799999999999997</v>
      </c>
      <c r="AA3150">
        <v>0.40699999999999997</v>
      </c>
      <c r="AB3150">
        <v>0.40699999999999997</v>
      </c>
      <c r="AC3150">
        <v>0.40799999999999997</v>
      </c>
      <c r="AD3150">
        <v>0.40799999999999997</v>
      </c>
      <c r="AE3150">
        <v>0.40899999999999997</v>
      </c>
      <c r="AF3150">
        <v>0.41</v>
      </c>
      <c r="AG3150">
        <v>0.41</v>
      </c>
      <c r="AH3150">
        <v>0.41</v>
      </c>
    </row>
    <row r="3151" spans="1:34" x14ac:dyDescent="0.25">
      <c r="A3151" t="s">
        <v>334</v>
      </c>
      <c r="C3151">
        <v>0.1</v>
      </c>
      <c r="D3151">
        <v>9.7000000000000003E-2</v>
      </c>
      <c r="E3151">
        <v>8.1000000000000003E-2</v>
      </c>
      <c r="F3151">
        <v>7.9000000000000001E-2</v>
      </c>
      <c r="G3151">
        <v>8.5000000000000006E-2</v>
      </c>
      <c r="H3151">
        <v>8.5000000000000006E-2</v>
      </c>
      <c r="I3151">
        <v>0.08</v>
      </c>
      <c r="J3151">
        <v>8.1000000000000003E-2</v>
      </c>
      <c r="K3151">
        <v>8.1000000000000003E-2</v>
      </c>
      <c r="L3151">
        <v>7.8E-2</v>
      </c>
      <c r="M3151">
        <v>7.4999999999999997E-2</v>
      </c>
      <c r="N3151">
        <v>7.0999999999999994E-2</v>
      </c>
      <c r="O3151">
        <v>6.9000000000000006E-2</v>
      </c>
      <c r="P3151">
        <v>6.5000000000000002E-2</v>
      </c>
      <c r="Q3151">
        <v>6.0999999999999999E-2</v>
      </c>
      <c r="R3151">
        <v>5.6000000000000001E-2</v>
      </c>
      <c r="S3151">
        <v>5.2999999999999999E-2</v>
      </c>
      <c r="T3151">
        <v>5.0999999999999997E-2</v>
      </c>
      <c r="U3151">
        <v>4.8000000000000001E-2</v>
      </c>
      <c r="V3151">
        <v>4.5999999999999999E-2</v>
      </c>
      <c r="W3151">
        <v>4.2999999999999997E-2</v>
      </c>
      <c r="X3151">
        <v>4.1000000000000002E-2</v>
      </c>
      <c r="Y3151">
        <v>3.7999999999999999E-2</v>
      </c>
      <c r="Z3151">
        <v>3.5000000000000003E-2</v>
      </c>
      <c r="AA3151">
        <v>3.3000000000000002E-2</v>
      </c>
      <c r="AB3151">
        <v>3.1E-2</v>
      </c>
      <c r="AC3151">
        <v>0.03</v>
      </c>
      <c r="AD3151">
        <v>2.9000000000000001E-2</v>
      </c>
      <c r="AE3151">
        <v>2.7E-2</v>
      </c>
      <c r="AF3151">
        <v>2.5999999999999999E-2</v>
      </c>
      <c r="AG3151">
        <v>2.4E-2</v>
      </c>
      <c r="AH3151">
        <v>2.1999999999999999E-2</v>
      </c>
    </row>
    <row r="3152" spans="1:34" x14ac:dyDescent="0.25">
      <c r="A3152" t="s">
        <v>333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</row>
    <row r="3153" spans="1:34" x14ac:dyDescent="0.25">
      <c r="A3153" t="s">
        <v>332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</row>
    <row r="3154" spans="1:34" x14ac:dyDescent="0.25">
      <c r="A3154" t="s">
        <v>331</v>
      </c>
      <c r="C3154">
        <v>6.7000000000000004E-2</v>
      </c>
      <c r="D3154">
        <v>7.0000000000000007E-2</v>
      </c>
      <c r="E3154">
        <v>6.7000000000000004E-2</v>
      </c>
      <c r="F3154">
        <v>5.8999999999999997E-2</v>
      </c>
      <c r="G3154">
        <v>5.5E-2</v>
      </c>
      <c r="H3154">
        <v>5.2999999999999999E-2</v>
      </c>
      <c r="I3154">
        <v>5.5E-2</v>
      </c>
      <c r="J3154">
        <v>5.8999999999999997E-2</v>
      </c>
      <c r="K3154">
        <v>6.4000000000000001E-2</v>
      </c>
      <c r="L3154">
        <v>6.7000000000000004E-2</v>
      </c>
      <c r="M3154">
        <v>6.7000000000000004E-2</v>
      </c>
      <c r="N3154">
        <v>6.7000000000000004E-2</v>
      </c>
      <c r="O3154">
        <v>6.7000000000000004E-2</v>
      </c>
      <c r="P3154">
        <v>6.7000000000000004E-2</v>
      </c>
      <c r="Q3154">
        <v>6.6000000000000003E-2</v>
      </c>
      <c r="R3154">
        <v>6.5000000000000002E-2</v>
      </c>
      <c r="S3154">
        <v>6.3E-2</v>
      </c>
      <c r="T3154">
        <v>6.2E-2</v>
      </c>
      <c r="U3154">
        <v>6.2E-2</v>
      </c>
      <c r="V3154">
        <v>6.2E-2</v>
      </c>
      <c r="W3154">
        <v>6.2E-2</v>
      </c>
      <c r="X3154">
        <v>6.2E-2</v>
      </c>
      <c r="Y3154">
        <v>6.3E-2</v>
      </c>
      <c r="Z3154">
        <v>6.3E-2</v>
      </c>
      <c r="AA3154">
        <v>6.3E-2</v>
      </c>
      <c r="AB3154">
        <v>6.3E-2</v>
      </c>
      <c r="AC3154">
        <v>6.4000000000000001E-2</v>
      </c>
      <c r="AD3154">
        <v>6.4000000000000001E-2</v>
      </c>
      <c r="AE3154">
        <v>6.5000000000000002E-2</v>
      </c>
      <c r="AF3154">
        <v>6.6000000000000003E-2</v>
      </c>
      <c r="AG3154">
        <v>6.7000000000000004E-2</v>
      </c>
      <c r="AH3154">
        <v>6.7000000000000004E-2</v>
      </c>
    </row>
    <row r="3155" spans="1:34" x14ac:dyDescent="0.25">
      <c r="A3155" t="s">
        <v>330</v>
      </c>
      <c r="C3155">
        <v>1.4E-2</v>
      </c>
      <c r="D3155">
        <v>1.2E-2</v>
      </c>
      <c r="E3155">
        <v>1.2E-2</v>
      </c>
      <c r="F3155">
        <v>7.0000000000000001E-3</v>
      </c>
      <c r="G3155">
        <v>6.0000000000000001E-3</v>
      </c>
      <c r="H3155">
        <v>2.1000000000000001E-2</v>
      </c>
      <c r="I3155">
        <v>2.3E-2</v>
      </c>
      <c r="J3155">
        <v>2.5000000000000001E-2</v>
      </c>
      <c r="K3155">
        <v>2.7E-2</v>
      </c>
      <c r="L3155">
        <v>2.8000000000000001E-2</v>
      </c>
      <c r="M3155">
        <v>2.8000000000000001E-2</v>
      </c>
      <c r="N3155">
        <v>2.8000000000000001E-2</v>
      </c>
      <c r="O3155">
        <v>2.8000000000000001E-2</v>
      </c>
      <c r="P3155">
        <v>2.8000000000000001E-2</v>
      </c>
      <c r="Q3155">
        <v>2.7E-2</v>
      </c>
      <c r="R3155">
        <v>2.5999999999999999E-2</v>
      </c>
      <c r="S3155">
        <v>2.5000000000000001E-2</v>
      </c>
      <c r="T3155">
        <v>2.5000000000000001E-2</v>
      </c>
      <c r="U3155">
        <v>2.5000000000000001E-2</v>
      </c>
      <c r="V3155">
        <v>2.5000000000000001E-2</v>
      </c>
      <c r="W3155">
        <v>2.5000000000000001E-2</v>
      </c>
      <c r="X3155">
        <v>2.5000000000000001E-2</v>
      </c>
      <c r="Y3155">
        <v>2.5000000000000001E-2</v>
      </c>
      <c r="Z3155">
        <v>2.5000000000000001E-2</v>
      </c>
      <c r="AA3155">
        <v>2.5000000000000001E-2</v>
      </c>
      <c r="AB3155">
        <v>2.5000000000000001E-2</v>
      </c>
      <c r="AC3155">
        <v>2.5000000000000001E-2</v>
      </c>
      <c r="AD3155">
        <v>2.5999999999999999E-2</v>
      </c>
      <c r="AE3155">
        <v>2.7E-2</v>
      </c>
      <c r="AF3155">
        <v>2.7E-2</v>
      </c>
      <c r="AG3155">
        <v>2.7E-2</v>
      </c>
      <c r="AH3155">
        <v>2.7E-2</v>
      </c>
    </row>
    <row r="3156" spans="1:34" x14ac:dyDescent="0.25">
      <c r="A3156" t="s">
        <v>369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</row>
    <row r="3157" spans="1:34" x14ac:dyDescent="0.25">
      <c r="A3157" t="s">
        <v>329</v>
      </c>
      <c r="C3157">
        <v>2.9929999999999999</v>
      </c>
      <c r="D3157">
        <v>2.9689999999999999</v>
      </c>
      <c r="E3157">
        <v>2.8079999999999998</v>
      </c>
      <c r="F3157">
        <v>2.7229999999999999</v>
      </c>
      <c r="G3157">
        <v>2.988</v>
      </c>
      <c r="H3157">
        <v>3.0049999999999999</v>
      </c>
      <c r="I3157">
        <v>3.0209999999999999</v>
      </c>
      <c r="J3157">
        <v>3.036</v>
      </c>
      <c r="K3157">
        <v>3.05</v>
      </c>
      <c r="L3157">
        <v>3.0630000000000002</v>
      </c>
      <c r="M3157">
        <v>3.077</v>
      </c>
      <c r="N3157">
        <v>3.09</v>
      </c>
      <c r="O3157">
        <v>3.1040000000000001</v>
      </c>
      <c r="P3157">
        <v>3.1190000000000002</v>
      </c>
      <c r="Q3157">
        <v>3.1339999999999999</v>
      </c>
      <c r="R3157">
        <v>3.1469999999999998</v>
      </c>
      <c r="S3157">
        <v>3.161</v>
      </c>
      <c r="T3157">
        <v>3.173</v>
      </c>
      <c r="U3157">
        <v>3.1840000000000002</v>
      </c>
      <c r="V3157">
        <v>3.198</v>
      </c>
      <c r="W3157">
        <v>3.2109999999999999</v>
      </c>
      <c r="X3157">
        <v>3.2229999999999999</v>
      </c>
      <c r="Y3157">
        <v>3.2360000000000002</v>
      </c>
      <c r="Z3157">
        <v>3.2480000000000002</v>
      </c>
      <c r="AA3157">
        <v>3.2610000000000001</v>
      </c>
      <c r="AB3157">
        <v>3.274</v>
      </c>
      <c r="AC3157">
        <v>3.2869999999999999</v>
      </c>
      <c r="AD3157">
        <v>3.3</v>
      </c>
      <c r="AE3157">
        <v>3.3130000000000002</v>
      </c>
      <c r="AF3157">
        <v>3.3260000000000001</v>
      </c>
      <c r="AG3157">
        <v>3.339</v>
      </c>
      <c r="AH3157">
        <v>3.3519999999999999</v>
      </c>
    </row>
    <row r="3159" spans="1:34" x14ac:dyDescent="0.25">
      <c r="A3159" t="s">
        <v>368</v>
      </c>
    </row>
    <row r="3161" spans="1:34" x14ac:dyDescent="0.25">
      <c r="A3161" t="s">
        <v>367</v>
      </c>
    </row>
    <row r="3162" spans="1:34" x14ac:dyDescent="0.25">
      <c r="A3162" t="s">
        <v>366</v>
      </c>
      <c r="C3162">
        <v>5.7489999999999997</v>
      </c>
      <c r="D3162">
        <v>5.57</v>
      </c>
      <c r="E3162">
        <v>5.7009999999999996</v>
      </c>
      <c r="F3162">
        <v>5.7469999999999999</v>
      </c>
      <c r="G3162">
        <v>4.6779999999999999</v>
      </c>
      <c r="H3162">
        <v>4.3209999999999997</v>
      </c>
      <c r="I3162">
        <v>4.6029999999999998</v>
      </c>
      <c r="J3162">
        <v>4.8940000000000001</v>
      </c>
      <c r="K3162">
        <v>5.2530000000000001</v>
      </c>
      <c r="L3162">
        <v>5.5640000000000001</v>
      </c>
      <c r="M3162">
        <v>5.7389999999999999</v>
      </c>
      <c r="N3162">
        <v>5.7670000000000003</v>
      </c>
      <c r="O3162">
        <v>5.8639999999999999</v>
      </c>
      <c r="P3162">
        <v>5.9690000000000003</v>
      </c>
      <c r="Q3162">
        <v>5.9619999999999997</v>
      </c>
      <c r="R3162">
        <v>5.9450000000000003</v>
      </c>
      <c r="S3162">
        <v>5.8849999999999998</v>
      </c>
      <c r="T3162">
        <v>5.7030000000000003</v>
      </c>
      <c r="U3162">
        <v>5.7220000000000004</v>
      </c>
      <c r="V3162">
        <v>5.7270000000000003</v>
      </c>
      <c r="W3162">
        <v>5.74</v>
      </c>
      <c r="X3162">
        <v>5.8150000000000004</v>
      </c>
      <c r="Y3162">
        <v>5.94</v>
      </c>
      <c r="Z3162">
        <v>6.05</v>
      </c>
      <c r="AA3162">
        <v>6.0510000000000002</v>
      </c>
      <c r="AB3162">
        <v>6.069</v>
      </c>
      <c r="AC3162">
        <v>6.1459999999999999</v>
      </c>
      <c r="AD3162">
        <v>6.2830000000000004</v>
      </c>
      <c r="AE3162">
        <v>6.431</v>
      </c>
      <c r="AF3162">
        <v>6.5410000000000004</v>
      </c>
      <c r="AG3162">
        <v>6.6269999999999998</v>
      </c>
      <c r="AH3162">
        <v>6.7560000000000002</v>
      </c>
    </row>
    <row r="3163" spans="1:34" x14ac:dyDescent="0.25">
      <c r="A3163" t="s">
        <v>365</v>
      </c>
      <c r="C3163">
        <v>5.7489999999999997</v>
      </c>
      <c r="D3163">
        <v>5.57</v>
      </c>
      <c r="E3163">
        <v>5.7009999999999996</v>
      </c>
      <c r="F3163">
        <v>5.7469999999999999</v>
      </c>
      <c r="G3163">
        <v>4.6779999999999999</v>
      </c>
      <c r="H3163">
        <v>4.3209999999999997</v>
      </c>
      <c r="I3163">
        <v>4.6029999999999998</v>
      </c>
      <c r="J3163">
        <v>4.8940000000000001</v>
      </c>
      <c r="K3163">
        <v>5.2530000000000001</v>
      </c>
      <c r="L3163">
        <v>5.5640000000000001</v>
      </c>
      <c r="M3163">
        <v>5.7389999999999999</v>
      </c>
      <c r="N3163">
        <v>5.7670000000000003</v>
      </c>
      <c r="O3163">
        <v>5.8639999999999999</v>
      </c>
      <c r="P3163">
        <v>5.9690000000000003</v>
      </c>
      <c r="Q3163">
        <v>5.9619999999999997</v>
      </c>
      <c r="R3163">
        <v>5.9450000000000003</v>
      </c>
      <c r="S3163">
        <v>5.8849999999999998</v>
      </c>
      <c r="T3163">
        <v>5.7030000000000003</v>
      </c>
      <c r="U3163">
        <v>5.7220000000000004</v>
      </c>
      <c r="V3163">
        <v>5.7270000000000003</v>
      </c>
      <c r="W3163">
        <v>5.74</v>
      </c>
      <c r="X3163">
        <v>5.8150000000000004</v>
      </c>
      <c r="Y3163">
        <v>5.94</v>
      </c>
      <c r="Z3163">
        <v>6.05</v>
      </c>
      <c r="AA3163">
        <v>6.0510000000000002</v>
      </c>
      <c r="AB3163">
        <v>6.069</v>
      </c>
      <c r="AC3163">
        <v>6.1459999999999999</v>
      </c>
      <c r="AD3163">
        <v>6.2830000000000004</v>
      </c>
      <c r="AE3163">
        <v>6.431</v>
      </c>
      <c r="AF3163">
        <v>6.5410000000000004</v>
      </c>
      <c r="AG3163">
        <v>6.6269999999999998</v>
      </c>
      <c r="AH3163">
        <v>6.7560000000000002</v>
      </c>
    </row>
    <row r="3164" spans="1:34" x14ac:dyDescent="0.25">
      <c r="A3164" t="s">
        <v>364</v>
      </c>
      <c r="C3164">
        <v>6.0549999999999997</v>
      </c>
      <c r="D3164">
        <v>6.2960000000000003</v>
      </c>
      <c r="E3164">
        <v>5.298</v>
      </c>
      <c r="F3164">
        <v>4.7889999999999997</v>
      </c>
      <c r="G3164">
        <v>3.9409999999999998</v>
      </c>
      <c r="H3164">
        <v>3.8719999999999999</v>
      </c>
      <c r="I3164">
        <v>4.2450000000000001</v>
      </c>
      <c r="J3164">
        <v>4.6349999999999998</v>
      </c>
      <c r="K3164">
        <v>5.0339999999999998</v>
      </c>
      <c r="L3164">
        <v>5.3239999999999998</v>
      </c>
      <c r="M3164">
        <v>5.4379999999999997</v>
      </c>
      <c r="N3164">
        <v>5.4059999999999997</v>
      </c>
      <c r="O3164">
        <v>5.4160000000000004</v>
      </c>
      <c r="P3164">
        <v>5.4320000000000004</v>
      </c>
      <c r="Q3164">
        <v>5.3710000000000004</v>
      </c>
      <c r="R3164">
        <v>5.2910000000000004</v>
      </c>
      <c r="S3164">
        <v>5.1680000000000001</v>
      </c>
      <c r="T3164">
        <v>5.016</v>
      </c>
      <c r="U3164">
        <v>5.03</v>
      </c>
      <c r="V3164">
        <v>5.0019999999999998</v>
      </c>
      <c r="W3164">
        <v>5.0720000000000001</v>
      </c>
      <c r="X3164">
        <v>5.0979999999999999</v>
      </c>
      <c r="Y3164">
        <v>5.1879999999999997</v>
      </c>
      <c r="Z3164">
        <v>5.2910000000000004</v>
      </c>
      <c r="AA3164">
        <v>5.3170000000000002</v>
      </c>
      <c r="AB3164">
        <v>5.3620000000000001</v>
      </c>
      <c r="AC3164">
        <v>5.4169999999999998</v>
      </c>
      <c r="AD3164">
        <v>5.4379999999999997</v>
      </c>
      <c r="AE3164">
        <v>5.57</v>
      </c>
      <c r="AF3164">
        <v>5.6779999999999999</v>
      </c>
      <c r="AG3164">
        <v>5.7629999999999999</v>
      </c>
      <c r="AH3164">
        <v>5.8520000000000003</v>
      </c>
    </row>
    <row r="3165" spans="1:34" x14ac:dyDescent="0.25">
      <c r="A3165" t="s">
        <v>363</v>
      </c>
      <c r="C3165">
        <v>10.356</v>
      </c>
      <c r="D3165">
        <v>9.9220000000000006</v>
      </c>
      <c r="E3165">
        <v>10.609</v>
      </c>
      <c r="F3165">
        <v>11.058999999999999</v>
      </c>
      <c r="G3165">
        <v>8.6709999999999994</v>
      </c>
      <c r="H3165">
        <v>7.7460000000000004</v>
      </c>
      <c r="I3165">
        <v>8.0440000000000005</v>
      </c>
      <c r="J3165">
        <v>8.3940000000000001</v>
      </c>
      <c r="K3165">
        <v>8.8919999999999995</v>
      </c>
      <c r="L3165">
        <v>9.3390000000000004</v>
      </c>
      <c r="M3165">
        <v>9.593</v>
      </c>
      <c r="N3165">
        <v>9.641</v>
      </c>
      <c r="O3165">
        <v>9.8130000000000006</v>
      </c>
      <c r="P3165">
        <v>9.9990000000000006</v>
      </c>
      <c r="Q3165">
        <v>10.084</v>
      </c>
      <c r="R3165">
        <v>10.084</v>
      </c>
      <c r="S3165">
        <v>9.9730000000000008</v>
      </c>
      <c r="T3165">
        <v>9.6969999999999992</v>
      </c>
      <c r="U3165">
        <v>9.7690000000000001</v>
      </c>
      <c r="V3165">
        <v>9.8420000000000005</v>
      </c>
      <c r="W3165">
        <v>9.9239999999999995</v>
      </c>
      <c r="X3165">
        <v>10.098000000000001</v>
      </c>
      <c r="Y3165">
        <v>10.355</v>
      </c>
      <c r="Z3165">
        <v>10.55</v>
      </c>
      <c r="AA3165">
        <v>10.544</v>
      </c>
      <c r="AB3165">
        <v>10.574</v>
      </c>
      <c r="AC3165">
        <v>10.692</v>
      </c>
      <c r="AD3165">
        <v>10.893000000000001</v>
      </c>
      <c r="AE3165">
        <v>11.111000000000001</v>
      </c>
      <c r="AF3165">
        <v>11.281000000000001</v>
      </c>
      <c r="AG3165">
        <v>11.394</v>
      </c>
      <c r="AH3165">
        <v>11.558999999999999</v>
      </c>
    </row>
    <row r="3166" spans="1:34" x14ac:dyDescent="0.25">
      <c r="A3166" t="s">
        <v>362</v>
      </c>
      <c r="C3166">
        <v>1.1499999999999999</v>
      </c>
      <c r="D3166">
        <v>1.1140000000000001</v>
      </c>
      <c r="E3166">
        <v>1.1399999999999999</v>
      </c>
      <c r="F3166">
        <v>1.149</v>
      </c>
      <c r="G3166">
        <v>0.93600000000000005</v>
      </c>
      <c r="H3166">
        <v>0.86399999999999999</v>
      </c>
      <c r="I3166">
        <v>0.92100000000000004</v>
      </c>
      <c r="J3166">
        <v>0.97899999999999998</v>
      </c>
      <c r="K3166">
        <v>1.0509999999999999</v>
      </c>
      <c r="L3166">
        <v>1.113</v>
      </c>
      <c r="M3166">
        <v>1.1479999999999999</v>
      </c>
      <c r="N3166">
        <v>1.153</v>
      </c>
      <c r="O3166">
        <v>1.173</v>
      </c>
      <c r="P3166">
        <v>1.194</v>
      </c>
      <c r="Q3166">
        <v>1.1919999999999999</v>
      </c>
      <c r="R3166">
        <v>1.1890000000000001</v>
      </c>
      <c r="S3166">
        <v>1.177</v>
      </c>
      <c r="T3166">
        <v>1.141</v>
      </c>
      <c r="U3166">
        <v>1.1439999999999999</v>
      </c>
      <c r="V3166">
        <v>1.145</v>
      </c>
      <c r="W3166">
        <v>1.1479999999999999</v>
      </c>
      <c r="X3166">
        <v>1.163</v>
      </c>
      <c r="Y3166">
        <v>1.1879999999999999</v>
      </c>
      <c r="Z3166">
        <v>1.21</v>
      </c>
      <c r="AA3166">
        <v>1.21</v>
      </c>
      <c r="AB3166">
        <v>1.214</v>
      </c>
      <c r="AC3166">
        <v>1.2290000000000001</v>
      </c>
      <c r="AD3166">
        <v>1.2569999999999999</v>
      </c>
      <c r="AE3166">
        <v>1.286</v>
      </c>
      <c r="AF3166">
        <v>1.3080000000000001</v>
      </c>
      <c r="AG3166">
        <v>1.325</v>
      </c>
      <c r="AH3166">
        <v>1.351</v>
      </c>
    </row>
    <row r="3167" spans="1:34" x14ac:dyDescent="0.25">
      <c r="A3167" t="s">
        <v>361</v>
      </c>
      <c r="C3167">
        <v>1.0089999999999999</v>
      </c>
      <c r="D3167">
        <v>1.0489999999999999</v>
      </c>
      <c r="E3167">
        <v>0.88300000000000001</v>
      </c>
      <c r="F3167">
        <v>0.79800000000000004</v>
      </c>
      <c r="G3167">
        <v>0.65700000000000003</v>
      </c>
      <c r="H3167">
        <v>0.64500000000000002</v>
      </c>
      <c r="I3167">
        <v>0.70699999999999996</v>
      </c>
      <c r="J3167">
        <v>0.77200000000000002</v>
      </c>
      <c r="K3167">
        <v>0.83899999999999997</v>
      </c>
      <c r="L3167">
        <v>0.88700000000000001</v>
      </c>
      <c r="M3167">
        <v>0.90600000000000003</v>
      </c>
      <c r="N3167">
        <v>0.90100000000000002</v>
      </c>
      <c r="O3167">
        <v>0.90300000000000002</v>
      </c>
      <c r="P3167">
        <v>0.90500000000000003</v>
      </c>
      <c r="Q3167">
        <v>0.89500000000000002</v>
      </c>
      <c r="R3167">
        <v>0.88200000000000001</v>
      </c>
      <c r="S3167">
        <v>0.86099999999999999</v>
      </c>
      <c r="T3167">
        <v>0.83599999999999997</v>
      </c>
      <c r="U3167">
        <v>0.83799999999999997</v>
      </c>
      <c r="V3167">
        <v>0.83399999999999996</v>
      </c>
      <c r="W3167">
        <v>0.84499999999999997</v>
      </c>
      <c r="X3167">
        <v>0.85</v>
      </c>
      <c r="Y3167">
        <v>0.86499999999999999</v>
      </c>
      <c r="Z3167">
        <v>0.88200000000000001</v>
      </c>
      <c r="AA3167">
        <v>0.88600000000000001</v>
      </c>
      <c r="AB3167">
        <v>0.89400000000000002</v>
      </c>
      <c r="AC3167">
        <v>0.90300000000000002</v>
      </c>
      <c r="AD3167">
        <v>0.90600000000000003</v>
      </c>
      <c r="AE3167">
        <v>0.92800000000000005</v>
      </c>
      <c r="AF3167">
        <v>0.94599999999999995</v>
      </c>
      <c r="AG3167">
        <v>0.96</v>
      </c>
      <c r="AH3167">
        <v>0.97499999999999998</v>
      </c>
    </row>
    <row r="3168" spans="1:34" x14ac:dyDescent="0.25">
      <c r="A3168" t="s">
        <v>360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</row>
    <row r="3169" spans="1:34" x14ac:dyDescent="0.25">
      <c r="A3169" t="s">
        <v>359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25">
      <c r="A3170" t="s">
        <v>358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</row>
    <row r="3171" spans="1:34" x14ac:dyDescent="0.25">
      <c r="A3171" t="s">
        <v>357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25">
      <c r="A3172" t="s">
        <v>356</v>
      </c>
      <c r="C3172">
        <v>5.74</v>
      </c>
      <c r="D3172">
        <v>6.0839999999999996</v>
      </c>
      <c r="E3172">
        <v>6.2249999999999996</v>
      </c>
      <c r="F3172">
        <v>5.3819999999999997</v>
      </c>
      <c r="G3172">
        <v>4.4740000000000002</v>
      </c>
      <c r="H3172">
        <v>4.1150000000000002</v>
      </c>
      <c r="I3172">
        <v>4.4690000000000003</v>
      </c>
      <c r="J3172">
        <v>4.7869999999999999</v>
      </c>
      <c r="K3172">
        <v>5.22</v>
      </c>
      <c r="L3172">
        <v>5.6390000000000002</v>
      </c>
      <c r="M3172">
        <v>5.74</v>
      </c>
      <c r="N3172">
        <v>5.7370000000000001</v>
      </c>
      <c r="O3172">
        <v>5.7789999999999999</v>
      </c>
      <c r="P3172">
        <v>5.8470000000000004</v>
      </c>
      <c r="Q3172">
        <v>5.8550000000000004</v>
      </c>
      <c r="R3172">
        <v>5.8310000000000004</v>
      </c>
      <c r="S3172">
        <v>5.7350000000000003</v>
      </c>
      <c r="T3172">
        <v>5.5640000000000001</v>
      </c>
      <c r="U3172">
        <v>5.5890000000000004</v>
      </c>
      <c r="V3172">
        <v>5.6139999999999999</v>
      </c>
      <c r="W3172">
        <v>5.6520000000000001</v>
      </c>
      <c r="X3172">
        <v>5.7409999999999997</v>
      </c>
      <c r="Y3172">
        <v>5.8609999999999998</v>
      </c>
      <c r="Z3172">
        <v>5.9690000000000003</v>
      </c>
      <c r="AA3172">
        <v>5.944</v>
      </c>
      <c r="AB3172">
        <v>5.9660000000000002</v>
      </c>
      <c r="AC3172">
        <v>6.0209999999999999</v>
      </c>
      <c r="AD3172">
        <v>6.101</v>
      </c>
      <c r="AE3172">
        <v>6.2169999999999996</v>
      </c>
      <c r="AF3172">
        <v>6.3049999999999997</v>
      </c>
      <c r="AG3172">
        <v>6.351</v>
      </c>
      <c r="AH3172">
        <v>6.4370000000000003</v>
      </c>
    </row>
    <row r="3173" spans="1:34" x14ac:dyDescent="0.25">
      <c r="A3173" t="s">
        <v>355</v>
      </c>
      <c r="C3173">
        <v>1.4350000000000001</v>
      </c>
      <c r="D3173">
        <v>1.2410000000000001</v>
      </c>
      <c r="E3173">
        <v>1.2869999999999999</v>
      </c>
      <c r="F3173">
        <v>0.71699999999999997</v>
      </c>
      <c r="G3173">
        <v>0.61099999999999999</v>
      </c>
      <c r="H3173">
        <v>2.0339999999999998</v>
      </c>
      <c r="I3173">
        <v>2.2450000000000001</v>
      </c>
      <c r="J3173">
        <v>2.42</v>
      </c>
      <c r="K3173">
        <v>2.609</v>
      </c>
      <c r="L3173">
        <v>2.7490000000000001</v>
      </c>
      <c r="M3173">
        <v>2.8109999999999999</v>
      </c>
      <c r="N3173">
        <v>2.794</v>
      </c>
      <c r="O3173">
        <v>2.806</v>
      </c>
      <c r="P3173">
        <v>2.8159999999999998</v>
      </c>
      <c r="Q3173">
        <v>2.7930000000000001</v>
      </c>
      <c r="R3173">
        <v>2.7549999999999999</v>
      </c>
      <c r="S3173">
        <v>2.7029999999999998</v>
      </c>
      <c r="T3173">
        <v>2.617</v>
      </c>
      <c r="U3173">
        <v>2.6240000000000001</v>
      </c>
      <c r="V3173">
        <v>2.6179999999999999</v>
      </c>
      <c r="W3173">
        <v>2.641</v>
      </c>
      <c r="X3173">
        <v>2.6669999999999998</v>
      </c>
      <c r="Y3173">
        <v>2.7189999999999999</v>
      </c>
      <c r="Z3173">
        <v>2.7639999999999998</v>
      </c>
      <c r="AA3173">
        <v>2.7650000000000001</v>
      </c>
      <c r="AB3173">
        <v>2.7789999999999999</v>
      </c>
      <c r="AC3173">
        <v>2.8079999999999998</v>
      </c>
      <c r="AD3173">
        <v>2.863</v>
      </c>
      <c r="AE3173">
        <v>2.92</v>
      </c>
      <c r="AF3173">
        <v>2.9580000000000002</v>
      </c>
      <c r="AG3173">
        <v>2.9910000000000001</v>
      </c>
      <c r="AH3173">
        <v>3.04</v>
      </c>
    </row>
    <row r="3174" spans="1:34" x14ac:dyDescent="0.25">
      <c r="A3174" t="s">
        <v>354</v>
      </c>
      <c r="C3174">
        <v>37.244</v>
      </c>
      <c r="D3174">
        <v>36.844999999999999</v>
      </c>
      <c r="E3174">
        <v>36.843000000000004</v>
      </c>
      <c r="F3174">
        <v>35.389000000000003</v>
      </c>
      <c r="G3174">
        <v>28.646000000000001</v>
      </c>
      <c r="H3174">
        <v>27.919</v>
      </c>
      <c r="I3174">
        <v>29.837</v>
      </c>
      <c r="J3174">
        <v>31.776</v>
      </c>
      <c r="K3174">
        <v>34.151000000000003</v>
      </c>
      <c r="L3174">
        <v>36.179000000000002</v>
      </c>
      <c r="M3174">
        <v>37.113</v>
      </c>
      <c r="N3174">
        <v>37.165999999999997</v>
      </c>
      <c r="O3174">
        <v>37.619</v>
      </c>
      <c r="P3174">
        <v>38.130000000000003</v>
      </c>
      <c r="Q3174">
        <v>38.113999999999997</v>
      </c>
      <c r="R3174">
        <v>37.92</v>
      </c>
      <c r="S3174">
        <v>37.387999999999998</v>
      </c>
      <c r="T3174">
        <v>36.277999999999999</v>
      </c>
      <c r="U3174">
        <v>36.439</v>
      </c>
      <c r="V3174">
        <v>36.509</v>
      </c>
      <c r="W3174">
        <v>36.762999999999998</v>
      </c>
      <c r="X3174">
        <v>37.246000000000002</v>
      </c>
      <c r="Y3174">
        <v>38.055</v>
      </c>
      <c r="Z3174">
        <v>38.765000000000001</v>
      </c>
      <c r="AA3174">
        <v>38.768999999999998</v>
      </c>
      <c r="AB3174">
        <v>38.924999999999997</v>
      </c>
      <c r="AC3174">
        <v>39.360999999999997</v>
      </c>
      <c r="AD3174">
        <v>40.024000000000001</v>
      </c>
      <c r="AE3174">
        <v>40.893999999999998</v>
      </c>
      <c r="AF3174">
        <v>41.558</v>
      </c>
      <c r="AG3174">
        <v>42.036999999999999</v>
      </c>
      <c r="AH3174">
        <v>42.725999999999999</v>
      </c>
    </row>
    <row r="3175" spans="1:34" x14ac:dyDescent="0.25">
      <c r="A3175" t="s">
        <v>353</v>
      </c>
      <c r="C3175">
        <v>26.887</v>
      </c>
      <c r="D3175">
        <v>26.922999999999998</v>
      </c>
      <c r="E3175">
        <v>26.234000000000002</v>
      </c>
      <c r="F3175">
        <v>24.33</v>
      </c>
      <c r="G3175">
        <v>19.975000000000001</v>
      </c>
      <c r="H3175">
        <v>20.172999999999998</v>
      </c>
      <c r="I3175">
        <v>21.792999999999999</v>
      </c>
      <c r="J3175">
        <v>23.381</v>
      </c>
      <c r="K3175">
        <v>25.259</v>
      </c>
      <c r="L3175">
        <v>26.84</v>
      </c>
      <c r="M3175">
        <v>27.52</v>
      </c>
      <c r="N3175">
        <v>27.526</v>
      </c>
      <c r="O3175">
        <v>27.806000000000001</v>
      </c>
      <c r="P3175">
        <v>28.131</v>
      </c>
      <c r="Q3175">
        <v>28.03</v>
      </c>
      <c r="R3175">
        <v>27.835999999999999</v>
      </c>
      <c r="S3175">
        <v>27.414999999999999</v>
      </c>
      <c r="T3175">
        <v>26.581</v>
      </c>
      <c r="U3175">
        <v>26.67</v>
      </c>
      <c r="V3175">
        <v>26.667000000000002</v>
      </c>
      <c r="W3175">
        <v>26.84</v>
      </c>
      <c r="X3175">
        <v>27.148</v>
      </c>
      <c r="Y3175">
        <v>27.7</v>
      </c>
      <c r="Z3175">
        <v>28.215</v>
      </c>
      <c r="AA3175">
        <v>28.224</v>
      </c>
      <c r="AB3175">
        <v>28.350999999999999</v>
      </c>
      <c r="AC3175">
        <v>28.669</v>
      </c>
      <c r="AD3175">
        <v>29.132000000000001</v>
      </c>
      <c r="AE3175">
        <v>29.783000000000001</v>
      </c>
      <c r="AF3175">
        <v>30.277000000000001</v>
      </c>
      <c r="AG3175">
        <v>30.643999999999998</v>
      </c>
      <c r="AH3175">
        <v>31.167000000000002</v>
      </c>
    </row>
    <row r="3177" spans="1:34" x14ac:dyDescent="0.25">
      <c r="A3177" t="s">
        <v>352</v>
      </c>
    </row>
    <row r="3179" spans="1:34" x14ac:dyDescent="0.25">
      <c r="A3179" t="s">
        <v>351</v>
      </c>
    </row>
    <row r="3180" spans="1:34" x14ac:dyDescent="0.25">
      <c r="A3180" t="s">
        <v>349</v>
      </c>
      <c r="C3180">
        <v>99.936000000000007</v>
      </c>
      <c r="D3180">
        <v>100.97199999999999</v>
      </c>
      <c r="E3180">
        <v>109.866</v>
      </c>
      <c r="F3180">
        <v>109.158</v>
      </c>
      <c r="G3180">
        <v>99.19</v>
      </c>
      <c r="H3180">
        <v>96.543000000000006</v>
      </c>
      <c r="I3180">
        <v>98.350999999999999</v>
      </c>
      <c r="J3180">
        <v>97.093000000000004</v>
      </c>
      <c r="K3180">
        <v>96.656999999999996</v>
      </c>
      <c r="L3180">
        <v>97.914000000000001</v>
      </c>
      <c r="M3180">
        <v>99.57</v>
      </c>
      <c r="N3180">
        <v>100.327</v>
      </c>
      <c r="O3180">
        <v>100.708</v>
      </c>
      <c r="P3180">
        <v>101.901</v>
      </c>
      <c r="Q3180">
        <v>103.34699999999999</v>
      </c>
      <c r="R3180">
        <v>105.108</v>
      </c>
      <c r="S3180">
        <v>106.075</v>
      </c>
      <c r="T3180">
        <v>105.741</v>
      </c>
      <c r="U3180">
        <v>106.268</v>
      </c>
      <c r="V3180">
        <v>106.631</v>
      </c>
      <c r="W3180">
        <v>107.175</v>
      </c>
      <c r="X3180">
        <v>108.015</v>
      </c>
      <c r="Y3180">
        <v>109.217</v>
      </c>
      <c r="Z3180">
        <v>110.199</v>
      </c>
      <c r="AA3180">
        <v>110.84399999999999</v>
      </c>
      <c r="AB3180">
        <v>110.923</v>
      </c>
      <c r="AC3180">
        <v>110.27</v>
      </c>
      <c r="AD3180">
        <v>109.848</v>
      </c>
      <c r="AE3180">
        <v>109.98699999999999</v>
      </c>
      <c r="AF3180">
        <v>109.764</v>
      </c>
      <c r="AG3180">
        <v>109.855</v>
      </c>
      <c r="AH3180">
        <v>111.004</v>
      </c>
    </row>
    <row r="3181" spans="1:34" x14ac:dyDescent="0.25">
      <c r="A3181" t="s">
        <v>348</v>
      </c>
      <c r="C3181">
        <v>99.936000000000007</v>
      </c>
      <c r="D3181">
        <v>100.97199999999999</v>
      </c>
      <c r="E3181">
        <v>109.866</v>
      </c>
      <c r="F3181">
        <v>109.158</v>
      </c>
      <c r="G3181">
        <v>99.19</v>
      </c>
      <c r="H3181">
        <v>96.543000000000006</v>
      </c>
      <c r="I3181">
        <v>98.350999999999999</v>
      </c>
      <c r="J3181">
        <v>97.093000000000004</v>
      </c>
      <c r="K3181">
        <v>96.656999999999996</v>
      </c>
      <c r="L3181">
        <v>97.914000000000001</v>
      </c>
      <c r="M3181">
        <v>99.57</v>
      </c>
      <c r="N3181">
        <v>100.327</v>
      </c>
      <c r="O3181">
        <v>100.708</v>
      </c>
      <c r="P3181">
        <v>101.901</v>
      </c>
      <c r="Q3181">
        <v>103.34699999999999</v>
      </c>
      <c r="R3181">
        <v>105.108</v>
      </c>
      <c r="S3181">
        <v>106.075</v>
      </c>
      <c r="T3181">
        <v>105.741</v>
      </c>
      <c r="U3181">
        <v>106.268</v>
      </c>
      <c r="V3181">
        <v>106.631</v>
      </c>
      <c r="W3181">
        <v>107.175</v>
      </c>
      <c r="X3181">
        <v>108.015</v>
      </c>
      <c r="Y3181">
        <v>109.217</v>
      </c>
      <c r="Z3181">
        <v>110.199</v>
      </c>
      <c r="AA3181">
        <v>110.84399999999999</v>
      </c>
      <c r="AB3181">
        <v>110.923</v>
      </c>
      <c r="AC3181">
        <v>110.27</v>
      </c>
      <c r="AD3181">
        <v>109.848</v>
      </c>
      <c r="AE3181">
        <v>109.98699999999999</v>
      </c>
      <c r="AF3181">
        <v>109.764</v>
      </c>
      <c r="AG3181">
        <v>109.855</v>
      </c>
      <c r="AH3181">
        <v>111.004</v>
      </c>
    </row>
    <row r="3182" spans="1:34" x14ac:dyDescent="0.25">
      <c r="A3182" t="s">
        <v>347</v>
      </c>
      <c r="C3182">
        <v>99.936000000000007</v>
      </c>
      <c r="D3182">
        <v>100.97199999999999</v>
      </c>
      <c r="E3182">
        <v>109.866</v>
      </c>
      <c r="F3182">
        <v>109.158</v>
      </c>
      <c r="G3182">
        <v>99.19</v>
      </c>
      <c r="H3182">
        <v>96.543000000000006</v>
      </c>
      <c r="I3182">
        <v>98.350999999999999</v>
      </c>
      <c r="J3182">
        <v>97.093000000000004</v>
      </c>
      <c r="K3182">
        <v>96.656999999999996</v>
      </c>
      <c r="L3182">
        <v>97.914000000000001</v>
      </c>
      <c r="M3182">
        <v>99.57</v>
      </c>
      <c r="N3182">
        <v>100.327</v>
      </c>
      <c r="O3182">
        <v>100.708</v>
      </c>
      <c r="P3182">
        <v>101.901</v>
      </c>
      <c r="Q3182">
        <v>103.34699999999999</v>
      </c>
      <c r="R3182">
        <v>105.108</v>
      </c>
      <c r="S3182">
        <v>106.075</v>
      </c>
      <c r="T3182">
        <v>105.741</v>
      </c>
      <c r="U3182">
        <v>106.268</v>
      </c>
      <c r="V3182">
        <v>106.631</v>
      </c>
      <c r="W3182">
        <v>107.175</v>
      </c>
      <c r="X3182">
        <v>108.015</v>
      </c>
      <c r="Y3182">
        <v>109.217</v>
      </c>
      <c r="Z3182">
        <v>110.199</v>
      </c>
      <c r="AA3182">
        <v>110.84399999999999</v>
      </c>
      <c r="AB3182">
        <v>110.923</v>
      </c>
      <c r="AC3182">
        <v>110.27</v>
      </c>
      <c r="AD3182">
        <v>109.848</v>
      </c>
      <c r="AE3182">
        <v>109.98699999999999</v>
      </c>
      <c r="AF3182">
        <v>109.764</v>
      </c>
      <c r="AG3182">
        <v>109.855</v>
      </c>
      <c r="AH3182">
        <v>111.004</v>
      </c>
    </row>
    <row r="3183" spans="1:34" x14ac:dyDescent="0.25">
      <c r="A3183" t="s">
        <v>346</v>
      </c>
      <c r="C3183">
        <v>99.936000000000007</v>
      </c>
      <c r="D3183">
        <v>100.97199999999999</v>
      </c>
      <c r="E3183">
        <v>109.866</v>
      </c>
      <c r="F3183">
        <v>109.158</v>
      </c>
      <c r="G3183">
        <v>99.19</v>
      </c>
      <c r="H3183">
        <v>96.543000000000006</v>
      </c>
      <c r="I3183">
        <v>98.350999999999999</v>
      </c>
      <c r="J3183">
        <v>97.093000000000004</v>
      </c>
      <c r="K3183">
        <v>96.656999999999996</v>
      </c>
      <c r="L3183">
        <v>97.914000000000001</v>
      </c>
      <c r="M3183">
        <v>99.57</v>
      </c>
      <c r="N3183">
        <v>100.327</v>
      </c>
      <c r="O3183">
        <v>100.708</v>
      </c>
      <c r="P3183">
        <v>101.901</v>
      </c>
      <c r="Q3183">
        <v>103.34699999999999</v>
      </c>
      <c r="R3183">
        <v>105.108</v>
      </c>
      <c r="S3183">
        <v>106.075</v>
      </c>
      <c r="T3183">
        <v>105.741</v>
      </c>
      <c r="U3183">
        <v>106.268</v>
      </c>
      <c r="V3183">
        <v>106.631</v>
      </c>
      <c r="W3183">
        <v>107.175</v>
      </c>
      <c r="X3183">
        <v>108.015</v>
      </c>
      <c r="Y3183">
        <v>109.217</v>
      </c>
      <c r="Z3183">
        <v>110.199</v>
      </c>
      <c r="AA3183">
        <v>110.84399999999999</v>
      </c>
      <c r="AB3183">
        <v>110.923</v>
      </c>
      <c r="AC3183">
        <v>110.27</v>
      </c>
      <c r="AD3183">
        <v>109.848</v>
      </c>
      <c r="AE3183">
        <v>109.98699999999999</v>
      </c>
      <c r="AF3183">
        <v>109.764</v>
      </c>
      <c r="AG3183">
        <v>109.855</v>
      </c>
      <c r="AH3183">
        <v>111.004</v>
      </c>
    </row>
    <row r="3184" spans="1:34" x14ac:dyDescent="0.25">
      <c r="A3184" t="s">
        <v>345</v>
      </c>
      <c r="C3184">
        <v>99.936000000000007</v>
      </c>
      <c r="D3184">
        <v>100.97199999999999</v>
      </c>
      <c r="E3184">
        <v>109.866</v>
      </c>
      <c r="F3184">
        <v>109.158</v>
      </c>
      <c r="G3184">
        <v>99.19</v>
      </c>
      <c r="H3184">
        <v>96.543000000000006</v>
      </c>
      <c r="I3184">
        <v>98.350999999999999</v>
      </c>
      <c r="J3184">
        <v>97.093000000000004</v>
      </c>
      <c r="K3184">
        <v>96.656999999999996</v>
      </c>
      <c r="L3184">
        <v>97.914000000000001</v>
      </c>
      <c r="M3184">
        <v>99.57</v>
      </c>
      <c r="N3184">
        <v>100.327</v>
      </c>
      <c r="O3184">
        <v>100.708</v>
      </c>
      <c r="P3184">
        <v>101.901</v>
      </c>
      <c r="Q3184">
        <v>103.34699999999999</v>
      </c>
      <c r="R3184">
        <v>105.108</v>
      </c>
      <c r="S3184">
        <v>106.075</v>
      </c>
      <c r="T3184">
        <v>105.741</v>
      </c>
      <c r="U3184">
        <v>106.268</v>
      </c>
      <c r="V3184">
        <v>106.631</v>
      </c>
      <c r="W3184">
        <v>107.175</v>
      </c>
      <c r="X3184">
        <v>108.015</v>
      </c>
      <c r="Y3184">
        <v>109.217</v>
      </c>
      <c r="Z3184">
        <v>110.199</v>
      </c>
      <c r="AA3184">
        <v>110.84399999999999</v>
      </c>
      <c r="AB3184">
        <v>110.923</v>
      </c>
      <c r="AC3184">
        <v>110.27</v>
      </c>
      <c r="AD3184">
        <v>109.848</v>
      </c>
      <c r="AE3184">
        <v>109.98699999999999</v>
      </c>
      <c r="AF3184">
        <v>109.764</v>
      </c>
      <c r="AG3184">
        <v>109.855</v>
      </c>
      <c r="AH3184">
        <v>111.004</v>
      </c>
    </row>
    <row r="3186" spans="1:34" x14ac:dyDescent="0.25">
      <c r="A3186" t="s">
        <v>350</v>
      </c>
    </row>
    <row r="3187" spans="1:34" x14ac:dyDescent="0.25">
      <c r="A3187" t="s">
        <v>349</v>
      </c>
    </row>
    <row r="3188" spans="1:34" x14ac:dyDescent="0.25">
      <c r="A3188" t="s">
        <v>343</v>
      </c>
      <c r="C3188">
        <v>3.3090000000000002</v>
      </c>
      <c r="D3188">
        <v>3.3079999999999998</v>
      </c>
      <c r="E3188">
        <v>3.5089999999999999</v>
      </c>
      <c r="F3188">
        <v>3.5059999999999998</v>
      </c>
      <c r="G3188">
        <v>3.2719999999999998</v>
      </c>
      <c r="H3188">
        <v>3.177</v>
      </c>
      <c r="I3188">
        <v>3.2290000000000001</v>
      </c>
      <c r="J3188">
        <v>3.181</v>
      </c>
      <c r="K3188">
        <v>3.161</v>
      </c>
      <c r="L3188">
        <v>3.198</v>
      </c>
      <c r="M3188">
        <v>3.246</v>
      </c>
      <c r="N3188">
        <v>3.2650000000000001</v>
      </c>
      <c r="O3188">
        <v>3.2709999999999999</v>
      </c>
      <c r="P3188">
        <v>3.3039999999999998</v>
      </c>
      <c r="Q3188">
        <v>3.3460000000000001</v>
      </c>
      <c r="R3188">
        <v>3.3980000000000001</v>
      </c>
      <c r="S3188">
        <v>3.4249999999999998</v>
      </c>
      <c r="T3188">
        <v>3.411</v>
      </c>
      <c r="U3188">
        <v>3.4249999999999998</v>
      </c>
      <c r="V3188">
        <v>3.4329999999999998</v>
      </c>
      <c r="W3188">
        <v>3.4470000000000001</v>
      </c>
      <c r="X3188">
        <v>3.4710000000000001</v>
      </c>
      <c r="Y3188">
        <v>3.5059999999999998</v>
      </c>
      <c r="Z3188">
        <v>3.5339999999999998</v>
      </c>
      <c r="AA3188">
        <v>3.5510000000000002</v>
      </c>
      <c r="AB3188">
        <v>3.5510000000000002</v>
      </c>
      <c r="AC3188">
        <v>3.5270000000000001</v>
      </c>
      <c r="AD3188">
        <v>3.51</v>
      </c>
      <c r="AE3188">
        <v>3.512</v>
      </c>
      <c r="AF3188">
        <v>3.5009999999999999</v>
      </c>
      <c r="AG3188">
        <v>3.5009999999999999</v>
      </c>
      <c r="AH3188">
        <v>3.5339999999999998</v>
      </c>
    </row>
    <row r="3189" spans="1:34" x14ac:dyDescent="0.25">
      <c r="A3189" t="s">
        <v>342</v>
      </c>
      <c r="C3189">
        <v>31.413</v>
      </c>
      <c r="D3189">
        <v>30.943999999999999</v>
      </c>
      <c r="E3189">
        <v>34.817</v>
      </c>
      <c r="F3189">
        <v>35.459000000000003</v>
      </c>
      <c r="G3189">
        <v>31.312000000000001</v>
      </c>
      <c r="H3189">
        <v>30.315000000000001</v>
      </c>
      <c r="I3189">
        <v>30.734999999999999</v>
      </c>
      <c r="J3189">
        <v>30.192</v>
      </c>
      <c r="K3189">
        <v>29.92</v>
      </c>
      <c r="L3189">
        <v>30.187000000000001</v>
      </c>
      <c r="M3189">
        <v>30.581</v>
      </c>
      <c r="N3189">
        <v>30.681000000000001</v>
      </c>
      <c r="O3189">
        <v>30.681000000000001</v>
      </c>
      <c r="P3189">
        <v>30.951000000000001</v>
      </c>
      <c r="Q3189">
        <v>31.311</v>
      </c>
      <c r="R3189">
        <v>31.765999999999998</v>
      </c>
      <c r="S3189">
        <v>32.006</v>
      </c>
      <c r="T3189">
        <v>31.873999999999999</v>
      </c>
      <c r="U3189">
        <v>32.002000000000002</v>
      </c>
      <c r="V3189">
        <v>32.073</v>
      </c>
      <c r="W3189">
        <v>32.201000000000001</v>
      </c>
      <c r="X3189">
        <v>32.42</v>
      </c>
      <c r="Y3189">
        <v>32.744999999999997</v>
      </c>
      <c r="Z3189">
        <v>33.000999999999998</v>
      </c>
      <c r="AA3189">
        <v>33.158999999999999</v>
      </c>
      <c r="AB3189">
        <v>33.152000000000001</v>
      </c>
      <c r="AC3189">
        <v>32.93</v>
      </c>
      <c r="AD3189">
        <v>32.776000000000003</v>
      </c>
      <c r="AE3189">
        <v>32.786999999999999</v>
      </c>
      <c r="AF3189">
        <v>32.692</v>
      </c>
      <c r="AG3189">
        <v>32.689</v>
      </c>
      <c r="AH3189">
        <v>32.994</v>
      </c>
    </row>
    <row r="3190" spans="1:34" x14ac:dyDescent="0.25">
      <c r="A3190" t="s">
        <v>340</v>
      </c>
      <c r="C3190">
        <v>164.69</v>
      </c>
      <c r="D3190">
        <v>166.214</v>
      </c>
      <c r="E3190">
        <v>180.19200000000001</v>
      </c>
      <c r="F3190">
        <v>178.86799999999999</v>
      </c>
      <c r="G3190">
        <v>162.31399999999999</v>
      </c>
      <c r="H3190">
        <v>157.685</v>
      </c>
      <c r="I3190">
        <v>160.452</v>
      </c>
      <c r="J3190">
        <v>158.148</v>
      </c>
      <c r="K3190">
        <v>157.261</v>
      </c>
      <c r="L3190">
        <v>159.18600000000001</v>
      </c>
      <c r="M3190">
        <v>161.71100000000001</v>
      </c>
      <c r="N3190">
        <v>162.535</v>
      </c>
      <c r="O3190">
        <v>162.78299999999999</v>
      </c>
      <c r="P3190">
        <v>164.48099999999999</v>
      </c>
      <c r="Q3190">
        <v>166.559</v>
      </c>
      <c r="R3190">
        <v>168.94800000000001</v>
      </c>
      <c r="S3190">
        <v>170.09800000000001</v>
      </c>
      <c r="T3190">
        <v>169.24</v>
      </c>
      <c r="U3190">
        <v>169.8</v>
      </c>
      <c r="V3190">
        <v>170.005</v>
      </c>
      <c r="W3190">
        <v>170.52799999999999</v>
      </c>
      <c r="X3190">
        <v>171.55500000000001</v>
      </c>
      <c r="Y3190">
        <v>173.14400000000001</v>
      </c>
      <c r="Z3190">
        <v>174.34</v>
      </c>
      <c r="AA3190">
        <v>175.02</v>
      </c>
      <c r="AB3190">
        <v>174.82900000000001</v>
      </c>
      <c r="AC3190">
        <v>173.50299999999999</v>
      </c>
      <c r="AD3190">
        <v>172.54300000000001</v>
      </c>
      <c r="AE3190">
        <v>172.45099999999999</v>
      </c>
      <c r="AF3190">
        <v>171.798</v>
      </c>
      <c r="AG3190">
        <v>171.62899999999999</v>
      </c>
      <c r="AH3190">
        <v>173.08099999999999</v>
      </c>
    </row>
    <row r="3191" spans="1:34" x14ac:dyDescent="0.25">
      <c r="A3191" t="s">
        <v>339</v>
      </c>
      <c r="C3191">
        <v>12.135</v>
      </c>
      <c r="D3191">
        <v>12.257999999999999</v>
      </c>
      <c r="E3191">
        <v>13.253</v>
      </c>
      <c r="F3191">
        <v>13.144</v>
      </c>
      <c r="G3191">
        <v>11.914</v>
      </c>
      <c r="H3191">
        <v>11.542999999999999</v>
      </c>
      <c r="I3191">
        <v>11.71</v>
      </c>
      <c r="J3191">
        <v>11.523999999999999</v>
      </c>
      <c r="K3191">
        <v>11.442</v>
      </c>
      <c r="L3191">
        <v>11.57</v>
      </c>
      <c r="M3191">
        <v>11.76</v>
      </c>
      <c r="N3191">
        <v>11.868</v>
      </c>
      <c r="O3191">
        <v>11.904999999999999</v>
      </c>
      <c r="P3191">
        <v>12</v>
      </c>
      <c r="Q3191">
        <v>12.135</v>
      </c>
      <c r="R3191">
        <v>12.336</v>
      </c>
      <c r="S3191">
        <v>12.446</v>
      </c>
      <c r="T3191">
        <v>12.404999999999999</v>
      </c>
      <c r="U3191">
        <v>12.478</v>
      </c>
      <c r="V3191">
        <v>12.516999999999999</v>
      </c>
      <c r="W3191">
        <v>12.574</v>
      </c>
      <c r="X3191">
        <v>12.682</v>
      </c>
      <c r="Y3191">
        <v>12.831</v>
      </c>
      <c r="Z3191">
        <v>12.945</v>
      </c>
      <c r="AA3191">
        <v>13.021000000000001</v>
      </c>
      <c r="AB3191">
        <v>13.032999999999999</v>
      </c>
      <c r="AC3191">
        <v>12.959</v>
      </c>
      <c r="AD3191">
        <v>12.912000000000001</v>
      </c>
      <c r="AE3191">
        <v>12.930999999999999</v>
      </c>
      <c r="AF3191">
        <v>12.907</v>
      </c>
      <c r="AG3191">
        <v>12.919</v>
      </c>
      <c r="AH3191">
        <v>13.053000000000001</v>
      </c>
    </row>
    <row r="3192" spans="1:34" x14ac:dyDescent="0.25">
      <c r="A3192" t="s">
        <v>337</v>
      </c>
      <c r="C3192">
        <v>27.324999999999999</v>
      </c>
      <c r="D3192">
        <v>27.614000000000001</v>
      </c>
      <c r="E3192">
        <v>30.045999999999999</v>
      </c>
      <c r="F3192">
        <v>29.905999999999999</v>
      </c>
      <c r="G3192">
        <v>27.236000000000001</v>
      </c>
      <c r="H3192">
        <v>26.678000000000001</v>
      </c>
      <c r="I3192">
        <v>27.327000000000002</v>
      </c>
      <c r="J3192">
        <v>27.117999999999999</v>
      </c>
      <c r="K3192">
        <v>27.105</v>
      </c>
      <c r="L3192">
        <v>27.542999999999999</v>
      </c>
      <c r="M3192">
        <v>28.088000000000001</v>
      </c>
      <c r="N3192">
        <v>28.414000000000001</v>
      </c>
      <c r="O3192">
        <v>28.635999999999999</v>
      </c>
      <c r="P3192">
        <v>29.032</v>
      </c>
      <c r="Q3192">
        <v>29.495999999999999</v>
      </c>
      <c r="R3192">
        <v>30.103000000000002</v>
      </c>
      <c r="S3192">
        <v>30.486999999999998</v>
      </c>
      <c r="T3192">
        <v>30.498000000000001</v>
      </c>
      <c r="U3192">
        <v>30.702999999999999</v>
      </c>
      <c r="V3192">
        <v>30.920999999999999</v>
      </c>
      <c r="W3192">
        <v>31.178000000000001</v>
      </c>
      <c r="X3192">
        <v>31.481999999999999</v>
      </c>
      <c r="Y3192">
        <v>31.890999999999998</v>
      </c>
      <c r="Z3192">
        <v>32.270000000000003</v>
      </c>
      <c r="AA3192">
        <v>32.551000000000002</v>
      </c>
      <c r="AB3192">
        <v>32.667000000000002</v>
      </c>
      <c r="AC3192">
        <v>32.576999999999998</v>
      </c>
      <c r="AD3192">
        <v>32.546999999999997</v>
      </c>
      <c r="AE3192">
        <v>32.677999999999997</v>
      </c>
      <c r="AF3192">
        <v>32.707999999999998</v>
      </c>
      <c r="AG3192">
        <v>32.829000000000001</v>
      </c>
      <c r="AH3192">
        <v>33.262999999999998</v>
      </c>
    </row>
    <row r="3193" spans="1:34" x14ac:dyDescent="0.25">
      <c r="A3193" t="s">
        <v>348</v>
      </c>
    </row>
    <row r="3194" spans="1:34" x14ac:dyDescent="0.25">
      <c r="A3194" t="s">
        <v>343</v>
      </c>
      <c r="C3194">
        <v>1.0980000000000001</v>
      </c>
      <c r="D3194">
        <v>1.0960000000000001</v>
      </c>
      <c r="E3194">
        <v>1.153</v>
      </c>
      <c r="F3194">
        <v>1.1519999999999999</v>
      </c>
      <c r="G3194">
        <v>1.073</v>
      </c>
      <c r="H3194">
        <v>1.042</v>
      </c>
      <c r="I3194">
        <v>1.0589999999999999</v>
      </c>
      <c r="J3194">
        <v>1.0429999999999999</v>
      </c>
      <c r="K3194">
        <v>1.0369999999999999</v>
      </c>
      <c r="L3194">
        <v>1.0489999999999999</v>
      </c>
      <c r="M3194">
        <v>1.0649999999999999</v>
      </c>
      <c r="N3194">
        <v>1.071</v>
      </c>
      <c r="O3194">
        <v>1.073</v>
      </c>
      <c r="P3194">
        <v>1.083</v>
      </c>
      <c r="Q3194">
        <v>1.095</v>
      </c>
      <c r="R3194">
        <v>1.1100000000000001</v>
      </c>
      <c r="S3194">
        <v>1.117</v>
      </c>
      <c r="T3194">
        <v>1.1120000000000001</v>
      </c>
      <c r="U3194">
        <v>1.1160000000000001</v>
      </c>
      <c r="V3194">
        <v>1.117</v>
      </c>
      <c r="W3194">
        <v>1.121</v>
      </c>
      <c r="X3194">
        <v>1.127</v>
      </c>
      <c r="Y3194">
        <v>1.137</v>
      </c>
      <c r="Z3194">
        <v>1.145</v>
      </c>
      <c r="AA3194">
        <v>1.149</v>
      </c>
      <c r="AB3194">
        <v>1.1479999999999999</v>
      </c>
      <c r="AC3194">
        <v>1.1399999999999999</v>
      </c>
      <c r="AD3194">
        <v>1.1339999999999999</v>
      </c>
      <c r="AE3194">
        <v>1.1339999999999999</v>
      </c>
      <c r="AF3194">
        <v>1.1299999999999999</v>
      </c>
      <c r="AG3194">
        <v>1.129</v>
      </c>
      <c r="AH3194">
        <v>1.139</v>
      </c>
    </row>
    <row r="3195" spans="1:34" x14ac:dyDescent="0.25">
      <c r="A3195" t="s">
        <v>347</v>
      </c>
    </row>
    <row r="3196" spans="1:34" x14ac:dyDescent="0.25">
      <c r="A3196" t="s">
        <v>343</v>
      </c>
      <c r="C3196">
        <v>45.704000000000001</v>
      </c>
      <c r="D3196">
        <v>45.81</v>
      </c>
      <c r="E3196">
        <v>48.622</v>
      </c>
      <c r="F3196">
        <v>48.91</v>
      </c>
      <c r="G3196">
        <v>50.259</v>
      </c>
      <c r="H3196">
        <v>50.173999999999999</v>
      </c>
      <c r="I3196">
        <v>51.014000000000003</v>
      </c>
      <c r="J3196">
        <v>50.930999999999997</v>
      </c>
      <c r="K3196">
        <v>50.853000000000002</v>
      </c>
      <c r="L3196">
        <v>51.418999999999997</v>
      </c>
      <c r="M3196">
        <v>52.192</v>
      </c>
      <c r="N3196">
        <v>52.497999999999998</v>
      </c>
      <c r="O3196">
        <v>52.640999999999998</v>
      </c>
      <c r="P3196">
        <v>53.22</v>
      </c>
      <c r="Q3196">
        <v>53.929000000000002</v>
      </c>
      <c r="R3196">
        <v>54.78</v>
      </c>
      <c r="S3196">
        <v>55.244999999999997</v>
      </c>
      <c r="T3196">
        <v>55.238999999999997</v>
      </c>
      <c r="U3196">
        <v>55.485999999999997</v>
      </c>
      <c r="V3196">
        <v>55.665999999999997</v>
      </c>
      <c r="W3196">
        <v>55.926000000000002</v>
      </c>
      <c r="X3196">
        <v>56.331000000000003</v>
      </c>
      <c r="Y3196">
        <v>56.914000000000001</v>
      </c>
      <c r="Z3196">
        <v>57.384</v>
      </c>
      <c r="AA3196">
        <v>57.688000000000002</v>
      </c>
      <c r="AB3196">
        <v>57.744999999999997</v>
      </c>
      <c r="AC3196">
        <v>57.731000000000002</v>
      </c>
      <c r="AD3196">
        <v>57.718000000000004</v>
      </c>
      <c r="AE3196">
        <v>57.801000000000002</v>
      </c>
      <c r="AF3196">
        <v>57.804000000000002</v>
      </c>
      <c r="AG3196">
        <v>57.866</v>
      </c>
      <c r="AH3196">
        <v>58.412999999999997</v>
      </c>
    </row>
    <row r="3197" spans="1:34" x14ac:dyDescent="0.25">
      <c r="A3197" t="s">
        <v>342</v>
      </c>
      <c r="C3197">
        <v>1.8480000000000001</v>
      </c>
      <c r="D3197">
        <v>1.82</v>
      </c>
      <c r="E3197">
        <v>2.048</v>
      </c>
      <c r="F3197">
        <v>2.0859999999999999</v>
      </c>
      <c r="G3197">
        <v>1.8420000000000001</v>
      </c>
      <c r="H3197">
        <v>1.784</v>
      </c>
      <c r="I3197">
        <v>1.8080000000000001</v>
      </c>
      <c r="J3197">
        <v>1.776</v>
      </c>
      <c r="K3197">
        <v>1.76</v>
      </c>
      <c r="L3197">
        <v>1.776</v>
      </c>
      <c r="M3197">
        <v>1.7989999999999999</v>
      </c>
      <c r="N3197">
        <v>1.806</v>
      </c>
      <c r="O3197">
        <v>1.8069999999999999</v>
      </c>
      <c r="P3197">
        <v>1.823</v>
      </c>
      <c r="Q3197">
        <v>1.845</v>
      </c>
      <c r="R3197">
        <v>1.8720000000000001</v>
      </c>
      <c r="S3197">
        <v>1.8859999999999999</v>
      </c>
      <c r="T3197">
        <v>1.879</v>
      </c>
      <c r="U3197">
        <v>1.887</v>
      </c>
      <c r="V3197">
        <v>1.891</v>
      </c>
      <c r="W3197">
        <v>1.899</v>
      </c>
      <c r="X3197">
        <v>1.9119999999999999</v>
      </c>
      <c r="Y3197">
        <v>1.931</v>
      </c>
      <c r="Z3197">
        <v>1.9470000000000001</v>
      </c>
      <c r="AA3197">
        <v>1.956</v>
      </c>
      <c r="AB3197">
        <v>1.956</v>
      </c>
      <c r="AC3197">
        <v>1.9430000000000001</v>
      </c>
      <c r="AD3197">
        <v>1.9339999999999999</v>
      </c>
      <c r="AE3197">
        <v>1.9350000000000001</v>
      </c>
      <c r="AF3197">
        <v>1.93</v>
      </c>
      <c r="AG3197">
        <v>1.93</v>
      </c>
      <c r="AH3197">
        <v>1.948</v>
      </c>
    </row>
    <row r="3198" spans="1:34" x14ac:dyDescent="0.25">
      <c r="A3198" t="s">
        <v>340</v>
      </c>
      <c r="C3198">
        <v>0.998</v>
      </c>
      <c r="D3198">
        <v>0.98799999999999999</v>
      </c>
      <c r="E3198">
        <v>1.1040000000000001</v>
      </c>
      <c r="F3198">
        <v>1.107</v>
      </c>
      <c r="G3198">
        <v>1.022</v>
      </c>
      <c r="H3198">
        <v>0.98199999999999998</v>
      </c>
      <c r="I3198">
        <v>0.98899999999999999</v>
      </c>
      <c r="J3198">
        <v>0.96599999999999997</v>
      </c>
      <c r="K3198">
        <v>0.95199999999999996</v>
      </c>
      <c r="L3198">
        <v>0.95699999999999996</v>
      </c>
      <c r="M3198">
        <v>0.96399999999999997</v>
      </c>
      <c r="N3198">
        <v>0.96299999999999997</v>
      </c>
      <c r="O3198">
        <v>0.95899999999999996</v>
      </c>
      <c r="P3198">
        <v>0.96299999999999997</v>
      </c>
      <c r="Q3198">
        <v>0.97</v>
      </c>
      <c r="R3198">
        <v>0.98</v>
      </c>
      <c r="S3198">
        <v>0.98299999999999998</v>
      </c>
      <c r="T3198">
        <v>0.97699999999999998</v>
      </c>
      <c r="U3198">
        <v>0.97899999999999998</v>
      </c>
      <c r="V3198">
        <v>0.97799999999999998</v>
      </c>
      <c r="W3198">
        <v>0.97899999999999998</v>
      </c>
      <c r="X3198">
        <v>0.98299999999999998</v>
      </c>
      <c r="Y3198">
        <v>0.99</v>
      </c>
      <c r="Z3198">
        <v>0.99399999999999999</v>
      </c>
      <c r="AA3198">
        <v>0.996</v>
      </c>
      <c r="AB3198">
        <v>0.99299999999999999</v>
      </c>
      <c r="AC3198">
        <v>0.98399999999999999</v>
      </c>
      <c r="AD3198">
        <v>0.97599999999999998</v>
      </c>
      <c r="AE3198">
        <v>0.97399999999999998</v>
      </c>
      <c r="AF3198">
        <v>0.96799999999999997</v>
      </c>
      <c r="AG3198">
        <v>0.96499999999999997</v>
      </c>
      <c r="AH3198">
        <v>0.97099999999999997</v>
      </c>
    </row>
    <row r="3199" spans="1:34" x14ac:dyDescent="0.25">
      <c r="A3199" t="s">
        <v>346</v>
      </c>
    </row>
    <row r="3200" spans="1:34" x14ac:dyDescent="0.25">
      <c r="A3200" t="s">
        <v>345</v>
      </c>
    </row>
    <row r="3201" spans="1:34" x14ac:dyDescent="0.25">
      <c r="A3201" t="s">
        <v>342</v>
      </c>
      <c r="C3201">
        <v>3.6840000000000002</v>
      </c>
      <c r="D3201">
        <v>3.625</v>
      </c>
      <c r="E3201">
        <v>4.0519999999999996</v>
      </c>
      <c r="F3201">
        <v>4.1239999999999997</v>
      </c>
      <c r="G3201">
        <v>3.637</v>
      </c>
      <c r="H3201">
        <v>3.52</v>
      </c>
      <c r="I3201">
        <v>3.57</v>
      </c>
      <c r="J3201">
        <v>3.5059999999999998</v>
      </c>
      <c r="K3201">
        <v>3.4740000000000002</v>
      </c>
      <c r="L3201">
        <v>3.5059999999999998</v>
      </c>
      <c r="M3201">
        <v>3.552</v>
      </c>
      <c r="N3201">
        <v>3.5640000000000001</v>
      </c>
      <c r="O3201">
        <v>3.5619999999999998</v>
      </c>
      <c r="P3201">
        <v>3.5910000000000002</v>
      </c>
      <c r="Q3201">
        <v>3.6269999999999998</v>
      </c>
      <c r="R3201">
        <v>3.6739999999999999</v>
      </c>
      <c r="S3201">
        <v>3.698</v>
      </c>
      <c r="T3201">
        <v>3.681</v>
      </c>
      <c r="U3201">
        <v>3.6920000000000002</v>
      </c>
      <c r="V3201">
        <v>3.698</v>
      </c>
      <c r="W3201">
        <v>3.7090000000000001</v>
      </c>
      <c r="X3201">
        <v>3.7309999999999999</v>
      </c>
      <c r="Y3201">
        <v>3.7639999999999998</v>
      </c>
      <c r="Z3201">
        <v>3.7890000000000001</v>
      </c>
      <c r="AA3201">
        <v>3.8039999999999998</v>
      </c>
      <c r="AB3201">
        <v>3.8010000000000002</v>
      </c>
      <c r="AC3201">
        <v>3.774</v>
      </c>
      <c r="AD3201">
        <v>3.7549999999999999</v>
      </c>
      <c r="AE3201">
        <v>3.754</v>
      </c>
      <c r="AF3201">
        <v>3.7410000000000001</v>
      </c>
      <c r="AG3201">
        <v>3.7389999999999999</v>
      </c>
      <c r="AH3201">
        <v>3.77</v>
      </c>
    </row>
    <row r="3202" spans="1:34" x14ac:dyDescent="0.25">
      <c r="A3202" t="s">
        <v>344</v>
      </c>
    </row>
    <row r="3203" spans="1:34" x14ac:dyDescent="0.25">
      <c r="A3203" t="s">
        <v>343</v>
      </c>
      <c r="C3203">
        <v>50.110999999999997</v>
      </c>
      <c r="D3203">
        <v>50.213999999999999</v>
      </c>
      <c r="E3203">
        <v>53.284999999999997</v>
      </c>
      <c r="F3203">
        <v>53.567999999999998</v>
      </c>
      <c r="G3203">
        <v>54.604999999999997</v>
      </c>
      <c r="H3203">
        <v>54.392000000000003</v>
      </c>
      <c r="I3203">
        <v>55.302999999999997</v>
      </c>
      <c r="J3203">
        <v>55.155999999999999</v>
      </c>
      <c r="K3203">
        <v>55.051000000000002</v>
      </c>
      <c r="L3203">
        <v>55.664999999999999</v>
      </c>
      <c r="M3203">
        <v>56.503999999999998</v>
      </c>
      <c r="N3203">
        <v>56.834000000000003</v>
      </c>
      <c r="O3203">
        <v>56.984999999999999</v>
      </c>
      <c r="P3203">
        <v>57.606999999999999</v>
      </c>
      <c r="Q3203">
        <v>58.37</v>
      </c>
      <c r="R3203">
        <v>59.287999999999997</v>
      </c>
      <c r="S3203">
        <v>59.786999999999999</v>
      </c>
      <c r="T3203">
        <v>59.762</v>
      </c>
      <c r="U3203">
        <v>60.027000000000001</v>
      </c>
      <c r="V3203">
        <v>60.216999999999999</v>
      </c>
      <c r="W3203">
        <v>60.494</v>
      </c>
      <c r="X3203">
        <v>60.93</v>
      </c>
      <c r="Y3203">
        <v>61.557000000000002</v>
      </c>
      <c r="Z3203">
        <v>62.061999999999998</v>
      </c>
      <c r="AA3203">
        <v>62.389000000000003</v>
      </c>
      <c r="AB3203">
        <v>62.444000000000003</v>
      </c>
      <c r="AC3203">
        <v>62.398000000000003</v>
      </c>
      <c r="AD3203">
        <v>62.363</v>
      </c>
      <c r="AE3203">
        <v>62.447000000000003</v>
      </c>
      <c r="AF3203">
        <v>62.436</v>
      </c>
      <c r="AG3203">
        <v>62.496000000000002</v>
      </c>
      <c r="AH3203">
        <v>63.085999999999999</v>
      </c>
    </row>
    <row r="3204" spans="1:34" x14ac:dyDescent="0.25">
      <c r="A3204" t="s">
        <v>342</v>
      </c>
      <c r="C3204">
        <v>36.945</v>
      </c>
      <c r="D3204">
        <v>36.387999999999998</v>
      </c>
      <c r="E3204">
        <v>40.917000000000002</v>
      </c>
      <c r="F3204">
        <v>41.668999999999997</v>
      </c>
      <c r="G3204">
        <v>36.790999999999997</v>
      </c>
      <c r="H3204">
        <v>35.618000000000002</v>
      </c>
      <c r="I3204">
        <v>36.113</v>
      </c>
      <c r="J3204">
        <v>35.473999999999997</v>
      </c>
      <c r="K3204">
        <v>35.155000000000001</v>
      </c>
      <c r="L3204">
        <v>35.469000000000001</v>
      </c>
      <c r="M3204">
        <v>35.932000000000002</v>
      </c>
      <c r="N3204">
        <v>36.051000000000002</v>
      </c>
      <c r="O3204">
        <v>36.049999999999997</v>
      </c>
      <c r="P3204">
        <v>36.365000000000002</v>
      </c>
      <c r="Q3204">
        <v>36.783000000000001</v>
      </c>
      <c r="R3204">
        <v>37.311999999999998</v>
      </c>
      <c r="S3204">
        <v>37.590000000000003</v>
      </c>
      <c r="T3204">
        <v>37.433999999999997</v>
      </c>
      <c r="U3204">
        <v>37.581000000000003</v>
      </c>
      <c r="V3204">
        <v>37.661999999999999</v>
      </c>
      <c r="W3204">
        <v>37.808999999999997</v>
      </c>
      <c r="X3204">
        <v>38.061999999999998</v>
      </c>
      <c r="Y3204">
        <v>38.44</v>
      </c>
      <c r="Z3204">
        <v>38.737000000000002</v>
      </c>
      <c r="AA3204">
        <v>38.918999999999997</v>
      </c>
      <c r="AB3204">
        <v>38.908999999999999</v>
      </c>
      <c r="AC3204">
        <v>38.646999999999998</v>
      </c>
      <c r="AD3204">
        <v>38.466000000000001</v>
      </c>
      <c r="AE3204">
        <v>38.475999999999999</v>
      </c>
      <c r="AF3204">
        <v>38.363</v>
      </c>
      <c r="AG3204">
        <v>38.356999999999999</v>
      </c>
      <c r="AH3204">
        <v>38.712000000000003</v>
      </c>
    </row>
    <row r="3205" spans="1:34" x14ac:dyDescent="0.25">
      <c r="A3205" t="s">
        <v>340</v>
      </c>
      <c r="C3205">
        <v>164.69</v>
      </c>
      <c r="D3205">
        <v>166.214</v>
      </c>
      <c r="E3205">
        <v>180.19200000000001</v>
      </c>
      <c r="F3205">
        <v>178.86799999999999</v>
      </c>
      <c r="G3205">
        <v>162.31399999999999</v>
      </c>
      <c r="H3205">
        <v>157.685</v>
      </c>
      <c r="I3205">
        <v>160.452</v>
      </c>
      <c r="J3205">
        <v>158.148</v>
      </c>
      <c r="K3205">
        <v>157.261</v>
      </c>
      <c r="L3205">
        <v>159.18600000000001</v>
      </c>
      <c r="M3205">
        <v>161.71100000000001</v>
      </c>
      <c r="N3205">
        <v>162.535</v>
      </c>
      <c r="O3205">
        <v>162.78299999999999</v>
      </c>
      <c r="P3205">
        <v>164.48099999999999</v>
      </c>
      <c r="Q3205">
        <v>166.559</v>
      </c>
      <c r="R3205">
        <v>168.94800000000001</v>
      </c>
      <c r="S3205">
        <v>170.09800000000001</v>
      </c>
      <c r="T3205">
        <v>169.24</v>
      </c>
      <c r="U3205">
        <v>169.8</v>
      </c>
      <c r="V3205">
        <v>170.005</v>
      </c>
      <c r="W3205">
        <v>170.52799999999999</v>
      </c>
      <c r="X3205">
        <v>171.55500000000001</v>
      </c>
      <c r="Y3205">
        <v>173.14400000000001</v>
      </c>
      <c r="Z3205">
        <v>174.34</v>
      </c>
      <c r="AA3205">
        <v>175.02</v>
      </c>
      <c r="AB3205">
        <v>174.82900000000001</v>
      </c>
      <c r="AC3205">
        <v>173.50299999999999</v>
      </c>
      <c r="AD3205">
        <v>172.54300000000001</v>
      </c>
      <c r="AE3205">
        <v>172.45099999999999</v>
      </c>
      <c r="AF3205">
        <v>171.798</v>
      </c>
      <c r="AG3205">
        <v>171.62899999999999</v>
      </c>
      <c r="AH3205">
        <v>173.08099999999999</v>
      </c>
    </row>
    <row r="3206" spans="1:34" x14ac:dyDescent="0.25">
      <c r="A3206" t="s">
        <v>339</v>
      </c>
      <c r="C3206">
        <v>13.132999999999999</v>
      </c>
      <c r="D3206">
        <v>13.247</v>
      </c>
      <c r="E3206">
        <v>14.356999999999999</v>
      </c>
      <c r="F3206">
        <v>14.250999999999999</v>
      </c>
      <c r="G3206">
        <v>12.936</v>
      </c>
      <c r="H3206">
        <v>12.525</v>
      </c>
      <c r="I3206">
        <v>12.699</v>
      </c>
      <c r="J3206">
        <v>12.49</v>
      </c>
      <c r="K3206">
        <v>12.395</v>
      </c>
      <c r="L3206">
        <v>12.526999999999999</v>
      </c>
      <c r="M3206">
        <v>12.724</v>
      </c>
      <c r="N3206">
        <v>12.831</v>
      </c>
      <c r="O3206">
        <v>12.863</v>
      </c>
      <c r="P3206">
        <v>12.962</v>
      </c>
      <c r="Q3206">
        <v>13.103999999999999</v>
      </c>
      <c r="R3206">
        <v>13.316000000000001</v>
      </c>
      <c r="S3206">
        <v>13.429</v>
      </c>
      <c r="T3206">
        <v>13.382</v>
      </c>
      <c r="U3206">
        <v>13.456</v>
      </c>
      <c r="V3206">
        <v>13.494999999999999</v>
      </c>
      <c r="W3206">
        <v>13.553000000000001</v>
      </c>
      <c r="X3206">
        <v>13.664</v>
      </c>
      <c r="Y3206">
        <v>13.82</v>
      </c>
      <c r="Z3206">
        <v>13.939</v>
      </c>
      <c r="AA3206">
        <v>14.016999999999999</v>
      </c>
      <c r="AB3206">
        <v>14.026</v>
      </c>
      <c r="AC3206">
        <v>13.943</v>
      </c>
      <c r="AD3206">
        <v>13.888999999999999</v>
      </c>
      <c r="AE3206">
        <v>13.904999999999999</v>
      </c>
      <c r="AF3206">
        <v>13.875</v>
      </c>
      <c r="AG3206">
        <v>13.884</v>
      </c>
      <c r="AH3206">
        <v>14.023999999999999</v>
      </c>
    </row>
    <row r="3207" spans="1:34" x14ac:dyDescent="0.25">
      <c r="A3207" t="s">
        <v>337</v>
      </c>
      <c r="C3207">
        <v>27.324999999999999</v>
      </c>
      <c r="D3207">
        <v>27.614000000000001</v>
      </c>
      <c r="E3207">
        <v>30.045999999999999</v>
      </c>
      <c r="F3207">
        <v>29.905999999999999</v>
      </c>
      <c r="G3207">
        <v>27.236000000000001</v>
      </c>
      <c r="H3207">
        <v>26.678000000000001</v>
      </c>
      <c r="I3207">
        <v>27.327000000000002</v>
      </c>
      <c r="J3207">
        <v>27.117999999999999</v>
      </c>
      <c r="K3207">
        <v>27.105</v>
      </c>
      <c r="L3207">
        <v>27.542999999999999</v>
      </c>
      <c r="M3207">
        <v>28.088000000000001</v>
      </c>
      <c r="N3207">
        <v>28.414000000000001</v>
      </c>
      <c r="O3207">
        <v>28.635999999999999</v>
      </c>
      <c r="P3207">
        <v>29.032</v>
      </c>
      <c r="Q3207">
        <v>29.495999999999999</v>
      </c>
      <c r="R3207">
        <v>30.103000000000002</v>
      </c>
      <c r="S3207">
        <v>30.486999999999998</v>
      </c>
      <c r="T3207">
        <v>30.498000000000001</v>
      </c>
      <c r="U3207">
        <v>30.702999999999999</v>
      </c>
      <c r="V3207">
        <v>30.920999999999999</v>
      </c>
      <c r="W3207">
        <v>31.178000000000001</v>
      </c>
      <c r="X3207">
        <v>31.481999999999999</v>
      </c>
      <c r="Y3207">
        <v>31.890999999999998</v>
      </c>
      <c r="Z3207">
        <v>32.270000000000003</v>
      </c>
      <c r="AA3207">
        <v>32.551000000000002</v>
      </c>
      <c r="AB3207">
        <v>32.667000000000002</v>
      </c>
      <c r="AC3207">
        <v>32.576999999999998</v>
      </c>
      <c r="AD3207">
        <v>32.546999999999997</v>
      </c>
      <c r="AE3207">
        <v>32.677999999999997</v>
      </c>
      <c r="AF3207">
        <v>32.707999999999998</v>
      </c>
      <c r="AG3207">
        <v>32.829000000000001</v>
      </c>
      <c r="AH3207">
        <v>33.262999999999998</v>
      </c>
    </row>
    <row r="3208" spans="1:34" x14ac:dyDescent="0.25">
      <c r="A3208" t="s">
        <v>286</v>
      </c>
      <c r="C3208">
        <v>292.20400000000001</v>
      </c>
      <c r="D3208">
        <v>293.67700000000002</v>
      </c>
      <c r="E3208">
        <v>318.79599999999999</v>
      </c>
      <c r="F3208">
        <v>318.262</v>
      </c>
      <c r="G3208">
        <v>293.88200000000001</v>
      </c>
      <c r="H3208">
        <v>286.89800000000002</v>
      </c>
      <c r="I3208">
        <v>291.89299999999997</v>
      </c>
      <c r="J3208">
        <v>288.38600000000002</v>
      </c>
      <c r="K3208">
        <v>286.96600000000001</v>
      </c>
      <c r="L3208">
        <v>290.39100000000002</v>
      </c>
      <c r="M3208">
        <v>294.959</v>
      </c>
      <c r="N3208">
        <v>296.66500000000002</v>
      </c>
      <c r="O3208">
        <v>297.31700000000001</v>
      </c>
      <c r="P3208">
        <v>300.447</v>
      </c>
      <c r="Q3208">
        <v>304.31200000000001</v>
      </c>
      <c r="R3208">
        <v>308.96600000000001</v>
      </c>
      <c r="S3208">
        <v>311.392</v>
      </c>
      <c r="T3208">
        <v>310.31400000000002</v>
      </c>
      <c r="U3208">
        <v>311.56599999999997</v>
      </c>
      <c r="V3208">
        <v>312.29899999999998</v>
      </c>
      <c r="W3208">
        <v>313.56299999999999</v>
      </c>
      <c r="X3208">
        <v>315.69299999999998</v>
      </c>
      <c r="Y3208">
        <v>318.85199999999998</v>
      </c>
      <c r="Z3208">
        <v>321.34899999999999</v>
      </c>
      <c r="AA3208">
        <v>322.89699999999999</v>
      </c>
      <c r="AB3208">
        <v>322.875</v>
      </c>
      <c r="AC3208">
        <v>321.06700000000001</v>
      </c>
      <c r="AD3208">
        <v>319.80700000000002</v>
      </c>
      <c r="AE3208">
        <v>319.95699999999999</v>
      </c>
      <c r="AF3208">
        <v>319.18</v>
      </c>
      <c r="AG3208">
        <v>319.19600000000003</v>
      </c>
      <c r="AH3208">
        <v>322.16500000000002</v>
      </c>
    </row>
    <row r="3210" spans="1:34" x14ac:dyDescent="0.25">
      <c r="A3210" t="s">
        <v>336</v>
      </c>
    </row>
    <row r="3212" spans="1:34" x14ac:dyDescent="0.25">
      <c r="A3212" t="s">
        <v>335</v>
      </c>
    </row>
    <row r="3213" spans="1:34" x14ac:dyDescent="0.25">
      <c r="A3213" t="s">
        <v>325</v>
      </c>
      <c r="C3213">
        <v>0.6</v>
      </c>
      <c r="D3213">
        <v>0.5</v>
      </c>
      <c r="E3213">
        <v>0.9</v>
      </c>
      <c r="F3213">
        <v>1.4</v>
      </c>
      <c r="G3213">
        <v>1.1000000000000001</v>
      </c>
      <c r="H3213">
        <v>1</v>
      </c>
      <c r="I3213">
        <v>0.9</v>
      </c>
      <c r="J3213">
        <v>0.9</v>
      </c>
      <c r="K3213">
        <v>0.8</v>
      </c>
      <c r="L3213">
        <v>0.8</v>
      </c>
      <c r="M3213">
        <v>0.8</v>
      </c>
      <c r="N3213">
        <v>0.7</v>
      </c>
      <c r="O3213">
        <v>0.7</v>
      </c>
      <c r="P3213">
        <v>0.7</v>
      </c>
      <c r="Q3213">
        <v>0.7</v>
      </c>
      <c r="R3213">
        <v>0.7</v>
      </c>
      <c r="S3213">
        <v>0.6</v>
      </c>
      <c r="T3213">
        <v>0.6</v>
      </c>
      <c r="U3213">
        <v>0.5</v>
      </c>
      <c r="V3213">
        <v>0.5</v>
      </c>
      <c r="W3213">
        <v>0.4</v>
      </c>
      <c r="X3213">
        <v>0.4</v>
      </c>
      <c r="Y3213">
        <v>0.4</v>
      </c>
      <c r="Z3213">
        <v>0.3</v>
      </c>
      <c r="AA3213">
        <v>0.2</v>
      </c>
      <c r="AB3213">
        <v>0.2</v>
      </c>
      <c r="AC3213">
        <v>0.2</v>
      </c>
      <c r="AD3213">
        <v>0.2</v>
      </c>
      <c r="AE3213">
        <v>0.2</v>
      </c>
      <c r="AF3213">
        <v>0.2</v>
      </c>
      <c r="AG3213">
        <v>0.1</v>
      </c>
      <c r="AH3213">
        <v>0</v>
      </c>
    </row>
    <row r="3214" spans="1:34" x14ac:dyDescent="0.25">
      <c r="A3214" t="s">
        <v>334</v>
      </c>
      <c r="C3214">
        <v>10</v>
      </c>
      <c r="D3214">
        <v>9.8000000000000007</v>
      </c>
      <c r="E3214">
        <v>8.9</v>
      </c>
      <c r="F3214">
        <v>8.6999999999999993</v>
      </c>
      <c r="G3214">
        <v>8.4</v>
      </c>
      <c r="H3214">
        <v>8.1999999999999993</v>
      </c>
      <c r="I3214">
        <v>7.9</v>
      </c>
      <c r="J3214">
        <v>7.9</v>
      </c>
      <c r="K3214">
        <v>7.8</v>
      </c>
      <c r="L3214">
        <v>7.7</v>
      </c>
      <c r="M3214">
        <v>7.4</v>
      </c>
      <c r="N3214">
        <v>7.2</v>
      </c>
      <c r="O3214">
        <v>6.9</v>
      </c>
      <c r="P3214">
        <v>6.6</v>
      </c>
      <c r="Q3214">
        <v>6.3</v>
      </c>
      <c r="R3214">
        <v>5.9</v>
      </c>
      <c r="S3214">
        <v>5.6</v>
      </c>
      <c r="T3214">
        <v>5.3</v>
      </c>
      <c r="U3214">
        <v>5.0999999999999996</v>
      </c>
      <c r="V3214">
        <v>4.9000000000000004</v>
      </c>
      <c r="W3214">
        <v>4.7</v>
      </c>
      <c r="X3214">
        <v>4.4000000000000004</v>
      </c>
      <c r="Y3214">
        <v>4.2</v>
      </c>
      <c r="Z3214">
        <v>3.9</v>
      </c>
      <c r="AA3214">
        <v>3.6</v>
      </c>
      <c r="AB3214">
        <v>3.4</v>
      </c>
      <c r="AC3214">
        <v>3.3</v>
      </c>
      <c r="AD3214">
        <v>3.1</v>
      </c>
      <c r="AE3214">
        <v>3</v>
      </c>
      <c r="AF3214">
        <v>2.8</v>
      </c>
      <c r="AG3214">
        <v>2.7</v>
      </c>
      <c r="AH3214">
        <v>2.5</v>
      </c>
    </row>
    <row r="3215" spans="1:34" x14ac:dyDescent="0.25">
      <c r="A3215" t="s">
        <v>333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</row>
    <row r="3216" spans="1:34" x14ac:dyDescent="0.25">
      <c r="A3216" t="s">
        <v>332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25">
      <c r="A3217" t="s">
        <v>331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</row>
    <row r="3218" spans="1:34" x14ac:dyDescent="0.25">
      <c r="A3218" t="s">
        <v>330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25">
      <c r="A3219" t="s">
        <v>288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</row>
    <row r="3220" spans="1:34" x14ac:dyDescent="0.25">
      <c r="A3220" t="s">
        <v>287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</row>
    <row r="3221" spans="1:34" x14ac:dyDescent="0.25">
      <c r="A3221" t="s">
        <v>329</v>
      </c>
      <c r="C3221">
        <v>470.5</v>
      </c>
      <c r="D3221">
        <v>477.2</v>
      </c>
      <c r="E3221">
        <v>520.79999999999995</v>
      </c>
      <c r="F3221">
        <v>519.20000000000005</v>
      </c>
      <c r="G3221">
        <v>473.3</v>
      </c>
      <c r="H3221">
        <v>461.9</v>
      </c>
      <c r="I3221">
        <v>471.8</v>
      </c>
      <c r="J3221">
        <v>467</v>
      </c>
      <c r="K3221">
        <v>466.1</v>
      </c>
      <c r="L3221">
        <v>473.4</v>
      </c>
      <c r="M3221">
        <v>482.8</v>
      </c>
      <c r="N3221">
        <v>487.5</v>
      </c>
      <c r="O3221">
        <v>490.6</v>
      </c>
      <c r="P3221">
        <v>498.2</v>
      </c>
      <c r="Q3221">
        <v>507.1</v>
      </c>
      <c r="R3221">
        <v>517.1</v>
      </c>
      <c r="S3221">
        <v>523.29999999999995</v>
      </c>
      <c r="T3221">
        <v>523.1</v>
      </c>
      <c r="U3221">
        <v>527.20000000000005</v>
      </c>
      <c r="V3221">
        <v>530.4</v>
      </c>
      <c r="W3221">
        <v>534.6</v>
      </c>
      <c r="X3221">
        <v>540.4</v>
      </c>
      <c r="Y3221">
        <v>548.1</v>
      </c>
      <c r="Z3221">
        <v>554.6</v>
      </c>
      <c r="AA3221">
        <v>559.4</v>
      </c>
      <c r="AB3221">
        <v>561.29999999999995</v>
      </c>
      <c r="AC3221">
        <v>559.6</v>
      </c>
      <c r="AD3221">
        <v>559</v>
      </c>
      <c r="AE3221">
        <v>561.29999999999995</v>
      </c>
      <c r="AF3221">
        <v>561.70000000000005</v>
      </c>
      <c r="AG3221">
        <v>563.79999999999995</v>
      </c>
      <c r="AH3221">
        <v>571.29999999999995</v>
      </c>
    </row>
    <row r="3222" spans="1:34" x14ac:dyDescent="0.25">
      <c r="A3222" t="s">
        <v>286</v>
      </c>
      <c r="C3222">
        <v>481.1</v>
      </c>
      <c r="D3222">
        <v>487.5</v>
      </c>
      <c r="E3222">
        <v>530.70000000000005</v>
      </c>
      <c r="F3222">
        <v>529.20000000000005</v>
      </c>
      <c r="G3222">
        <v>482.8</v>
      </c>
      <c r="H3222">
        <v>471.1</v>
      </c>
      <c r="I3222">
        <v>480.7</v>
      </c>
      <c r="J3222">
        <v>475.8</v>
      </c>
      <c r="K3222">
        <v>474.8</v>
      </c>
      <c r="L3222">
        <v>481.9</v>
      </c>
      <c r="M3222">
        <v>491</v>
      </c>
      <c r="N3222">
        <v>495.4</v>
      </c>
      <c r="O3222">
        <v>498.3</v>
      </c>
      <c r="P3222">
        <v>505.6</v>
      </c>
      <c r="Q3222">
        <v>514.1</v>
      </c>
      <c r="R3222">
        <v>523.70000000000005</v>
      </c>
      <c r="S3222">
        <v>529.5</v>
      </c>
      <c r="T3222">
        <v>529</v>
      </c>
      <c r="U3222">
        <v>532.79999999999995</v>
      </c>
      <c r="V3222">
        <v>535.79999999999995</v>
      </c>
      <c r="W3222">
        <v>539.70000000000005</v>
      </c>
      <c r="X3222">
        <v>545.20000000000005</v>
      </c>
      <c r="Y3222">
        <v>552.6</v>
      </c>
      <c r="Z3222">
        <v>558.79999999999995</v>
      </c>
      <c r="AA3222">
        <v>563.20000000000005</v>
      </c>
      <c r="AB3222">
        <v>565</v>
      </c>
      <c r="AC3222">
        <v>563.1</v>
      </c>
      <c r="AD3222">
        <v>562.4</v>
      </c>
      <c r="AE3222">
        <v>564.5</v>
      </c>
      <c r="AF3222">
        <v>564.70000000000005</v>
      </c>
      <c r="AG3222">
        <v>566.5</v>
      </c>
      <c r="AH3222">
        <v>573.79999999999995</v>
      </c>
    </row>
    <row r="3225" spans="1:34" x14ac:dyDescent="0.25">
      <c r="A3225" t="s">
        <v>328</v>
      </c>
    </row>
    <row r="3226" spans="1:34" x14ac:dyDescent="0.25">
      <c r="A3226" t="s">
        <v>294</v>
      </c>
      <c r="C3226">
        <v>2.1</v>
      </c>
      <c r="D3226">
        <v>2.2000000000000002</v>
      </c>
      <c r="E3226">
        <v>2</v>
      </c>
      <c r="F3226">
        <v>1.8</v>
      </c>
      <c r="G3226">
        <v>1.8</v>
      </c>
      <c r="H3226">
        <v>1.7</v>
      </c>
      <c r="I3226">
        <v>1.7</v>
      </c>
      <c r="J3226">
        <v>1.7</v>
      </c>
      <c r="K3226">
        <v>1.7</v>
      </c>
      <c r="L3226">
        <v>1.6</v>
      </c>
      <c r="M3226">
        <v>1.6</v>
      </c>
      <c r="N3226">
        <v>1.5</v>
      </c>
      <c r="O3226">
        <v>1.4</v>
      </c>
      <c r="P3226">
        <v>1.3</v>
      </c>
      <c r="Q3226">
        <v>1.2</v>
      </c>
      <c r="R3226">
        <v>1.1000000000000001</v>
      </c>
      <c r="S3226">
        <v>1</v>
      </c>
      <c r="T3226">
        <v>1</v>
      </c>
      <c r="U3226">
        <v>0.9</v>
      </c>
      <c r="V3226">
        <v>0.8</v>
      </c>
      <c r="W3226">
        <v>0.7</v>
      </c>
      <c r="X3226">
        <v>0.7</v>
      </c>
      <c r="Y3226">
        <v>0.6</v>
      </c>
      <c r="Z3226">
        <v>0.5</v>
      </c>
      <c r="AA3226">
        <v>0.4</v>
      </c>
      <c r="AB3226">
        <v>0.3</v>
      </c>
      <c r="AC3226">
        <v>0.3</v>
      </c>
      <c r="AD3226">
        <v>0.2</v>
      </c>
      <c r="AE3226">
        <v>0.2</v>
      </c>
      <c r="AF3226">
        <v>0.1</v>
      </c>
      <c r="AG3226">
        <v>0.1</v>
      </c>
      <c r="AH3226">
        <v>0</v>
      </c>
    </row>
    <row r="3227" spans="1:34" x14ac:dyDescent="0.25">
      <c r="A3227" t="s">
        <v>293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</row>
    <row r="3228" spans="1:34" x14ac:dyDescent="0.25">
      <c r="A3228" t="s">
        <v>326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</row>
    <row r="3229" spans="1:34" x14ac:dyDescent="0.25">
      <c r="A3229" t="s">
        <v>291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</row>
    <row r="3230" spans="1:34" x14ac:dyDescent="0.25">
      <c r="A3230" t="s">
        <v>290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</row>
    <row r="3231" spans="1:34" x14ac:dyDescent="0.25">
      <c r="A3231" t="s">
        <v>325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</row>
    <row r="3232" spans="1:34" x14ac:dyDescent="0.25">
      <c r="A3232" t="s">
        <v>288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25">
      <c r="A3233" t="s">
        <v>324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</row>
    <row r="3234" spans="1:34" x14ac:dyDescent="0.25">
      <c r="A3234" t="s">
        <v>323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</row>
    <row r="3235" spans="1:34" x14ac:dyDescent="0.25">
      <c r="A3235" t="s">
        <v>322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</row>
    <row r="3236" spans="1:34" x14ac:dyDescent="0.25">
      <c r="A3236" t="s">
        <v>327</v>
      </c>
    </row>
    <row r="3237" spans="1:34" x14ac:dyDescent="0.25">
      <c r="A3237" t="s">
        <v>294</v>
      </c>
      <c r="C3237">
        <v>6.2</v>
      </c>
      <c r="D3237">
        <v>6.7</v>
      </c>
      <c r="E3237">
        <v>5.9</v>
      </c>
      <c r="F3237">
        <v>5.5</v>
      </c>
      <c r="G3237">
        <v>5.4</v>
      </c>
      <c r="H3237">
        <v>5.2</v>
      </c>
      <c r="I3237">
        <v>5</v>
      </c>
      <c r="J3237">
        <v>5</v>
      </c>
      <c r="K3237">
        <v>5</v>
      </c>
      <c r="L3237">
        <v>4.9000000000000004</v>
      </c>
      <c r="M3237">
        <v>4.7</v>
      </c>
      <c r="N3237">
        <v>4.5</v>
      </c>
      <c r="O3237">
        <v>4.3</v>
      </c>
      <c r="P3237">
        <v>4</v>
      </c>
      <c r="Q3237">
        <v>3.7</v>
      </c>
      <c r="R3237">
        <v>3.4</v>
      </c>
      <c r="S3237">
        <v>3.1</v>
      </c>
      <c r="T3237">
        <v>2.9</v>
      </c>
      <c r="U3237">
        <v>2.6</v>
      </c>
      <c r="V3237">
        <v>2.4</v>
      </c>
      <c r="W3237">
        <v>2.2000000000000002</v>
      </c>
      <c r="X3237">
        <v>2</v>
      </c>
      <c r="Y3237">
        <v>1.7</v>
      </c>
      <c r="Z3237">
        <v>1.5</v>
      </c>
      <c r="AA3237">
        <v>1.2</v>
      </c>
      <c r="AB3237">
        <v>1</v>
      </c>
      <c r="AC3237">
        <v>0.9</v>
      </c>
      <c r="AD3237">
        <v>0.7</v>
      </c>
      <c r="AE3237">
        <v>0.6</v>
      </c>
      <c r="AF3237">
        <v>0.4</v>
      </c>
      <c r="AG3237">
        <v>0.3</v>
      </c>
      <c r="AH3237">
        <v>0.1</v>
      </c>
    </row>
    <row r="3238" spans="1:34" x14ac:dyDescent="0.25">
      <c r="A3238" t="s">
        <v>293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</row>
    <row r="3239" spans="1:34" x14ac:dyDescent="0.25">
      <c r="A3239" t="s">
        <v>326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</row>
    <row r="3240" spans="1:34" x14ac:dyDescent="0.25">
      <c r="A3240" t="s">
        <v>291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</row>
    <row r="3241" spans="1:34" x14ac:dyDescent="0.25">
      <c r="A3241" t="s">
        <v>290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</row>
    <row r="3242" spans="1:34" x14ac:dyDescent="0.25">
      <c r="A3242" t="s">
        <v>325</v>
      </c>
      <c r="C3242">
        <v>0.6</v>
      </c>
      <c r="D3242">
        <v>0.5</v>
      </c>
      <c r="E3242">
        <v>0.9</v>
      </c>
      <c r="F3242">
        <v>1.4</v>
      </c>
      <c r="G3242">
        <v>1</v>
      </c>
      <c r="H3242">
        <v>0.9</v>
      </c>
      <c r="I3242">
        <v>0.9</v>
      </c>
      <c r="J3242">
        <v>0.8</v>
      </c>
      <c r="K3242">
        <v>0.8</v>
      </c>
      <c r="L3242">
        <v>0.8</v>
      </c>
      <c r="M3242">
        <v>0.7</v>
      </c>
      <c r="N3242">
        <v>0.7</v>
      </c>
      <c r="O3242">
        <v>0.7</v>
      </c>
      <c r="P3242">
        <v>0.7</v>
      </c>
      <c r="Q3242">
        <v>0.7</v>
      </c>
      <c r="R3242">
        <v>0.6</v>
      </c>
      <c r="S3242">
        <v>0.6</v>
      </c>
      <c r="T3242">
        <v>0.6</v>
      </c>
      <c r="U3242">
        <v>0.5</v>
      </c>
      <c r="V3242">
        <v>0.5</v>
      </c>
      <c r="W3242">
        <v>0.4</v>
      </c>
      <c r="X3242">
        <v>0.4</v>
      </c>
      <c r="Y3242">
        <v>0.3</v>
      </c>
      <c r="Z3242">
        <v>0.3</v>
      </c>
      <c r="AA3242">
        <v>0.2</v>
      </c>
      <c r="AB3242">
        <v>0.2</v>
      </c>
      <c r="AC3242">
        <v>0.2</v>
      </c>
      <c r="AD3242">
        <v>0.2</v>
      </c>
      <c r="AE3242">
        <v>0.2</v>
      </c>
      <c r="AF3242">
        <v>0.1</v>
      </c>
      <c r="AG3242">
        <v>0.1</v>
      </c>
      <c r="AH3242">
        <v>0</v>
      </c>
    </row>
    <row r="3243" spans="1:34" x14ac:dyDescent="0.25">
      <c r="A3243" t="s">
        <v>288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</row>
    <row r="3244" spans="1:34" x14ac:dyDescent="0.25">
      <c r="A3244" t="s">
        <v>324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25">
      <c r="A3245" t="s">
        <v>323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25">
      <c r="A3246" t="s">
        <v>322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</row>
    <row r="3248" spans="1:34" x14ac:dyDescent="0.25">
      <c r="A3248" t="s">
        <v>321</v>
      </c>
      <c r="C3248">
        <v>214.5</v>
      </c>
      <c r="D3248">
        <v>216</v>
      </c>
      <c r="E3248">
        <v>234.1</v>
      </c>
      <c r="F3248">
        <v>233</v>
      </c>
      <c r="G3248">
        <v>210.1</v>
      </c>
      <c r="H3248">
        <v>203.7</v>
      </c>
      <c r="I3248">
        <v>207.5</v>
      </c>
      <c r="J3248">
        <v>205.2</v>
      </c>
      <c r="K3248">
        <v>204.7</v>
      </c>
      <c r="L3248">
        <v>207.6</v>
      </c>
      <c r="M3248">
        <v>211.2</v>
      </c>
      <c r="N3248">
        <v>212.5</v>
      </c>
      <c r="O3248">
        <v>213.1</v>
      </c>
      <c r="P3248">
        <v>215.5</v>
      </c>
      <c r="Q3248">
        <v>218.3</v>
      </c>
      <c r="R3248">
        <v>221.5</v>
      </c>
      <c r="S3248">
        <v>223</v>
      </c>
      <c r="T3248">
        <v>221.8</v>
      </c>
      <c r="U3248">
        <v>222.7</v>
      </c>
      <c r="V3248">
        <v>223.3</v>
      </c>
      <c r="W3248">
        <v>224.2</v>
      </c>
      <c r="X3248">
        <v>225.8</v>
      </c>
      <c r="Y3248">
        <v>228.2</v>
      </c>
      <c r="Z3248">
        <v>230.1</v>
      </c>
      <c r="AA3248">
        <v>231.1</v>
      </c>
      <c r="AB3248">
        <v>231.1</v>
      </c>
      <c r="AC3248">
        <v>229.7</v>
      </c>
      <c r="AD3248">
        <v>228.9</v>
      </c>
      <c r="AE3248">
        <v>229.2</v>
      </c>
      <c r="AF3248">
        <v>228.7</v>
      </c>
      <c r="AG3248">
        <v>228.8</v>
      </c>
      <c r="AH3248">
        <v>231</v>
      </c>
    </row>
    <row r="3249" spans="1:34" x14ac:dyDescent="0.25">
      <c r="A3249" t="s">
        <v>320</v>
      </c>
      <c r="C3249">
        <v>15.3</v>
      </c>
      <c r="D3249">
        <v>17.5</v>
      </c>
      <c r="E3249">
        <v>19.100000000000001</v>
      </c>
      <c r="F3249">
        <v>19.100000000000001</v>
      </c>
      <c r="G3249">
        <v>19.100000000000001</v>
      </c>
      <c r="H3249">
        <v>19.100000000000001</v>
      </c>
      <c r="I3249">
        <v>20.399999999999999</v>
      </c>
      <c r="J3249">
        <v>20.399999999999999</v>
      </c>
      <c r="K3249">
        <v>20.399999999999999</v>
      </c>
      <c r="L3249">
        <v>20.399999999999999</v>
      </c>
      <c r="M3249">
        <v>20.399999999999999</v>
      </c>
      <c r="N3249">
        <v>20.399999999999999</v>
      </c>
      <c r="O3249">
        <v>20.399999999999999</v>
      </c>
      <c r="P3249">
        <v>20.399999999999999</v>
      </c>
      <c r="Q3249">
        <v>20.399999999999999</v>
      </c>
      <c r="R3249">
        <v>20.399999999999999</v>
      </c>
      <c r="S3249">
        <v>20.399999999999999</v>
      </c>
      <c r="T3249">
        <v>20.399999999999999</v>
      </c>
      <c r="U3249">
        <v>20.399999999999999</v>
      </c>
      <c r="V3249">
        <v>20.399999999999999</v>
      </c>
      <c r="W3249">
        <v>20.399999999999999</v>
      </c>
      <c r="X3249">
        <v>20.5</v>
      </c>
      <c r="Y3249">
        <v>20.5</v>
      </c>
      <c r="Z3249">
        <v>20.5</v>
      </c>
      <c r="AA3249">
        <v>20.5</v>
      </c>
      <c r="AB3249">
        <v>20.5</v>
      </c>
      <c r="AC3249">
        <v>20.5</v>
      </c>
      <c r="AD3249">
        <v>20.5</v>
      </c>
      <c r="AE3249">
        <v>20.5</v>
      </c>
      <c r="AF3249">
        <v>20.5</v>
      </c>
      <c r="AG3249">
        <v>20.5</v>
      </c>
      <c r="AH3249">
        <v>20.5</v>
      </c>
    </row>
    <row r="3250" spans="1:34" x14ac:dyDescent="0.25">
      <c r="A3250" t="s">
        <v>319</v>
      </c>
      <c r="C3250">
        <v>199.2</v>
      </c>
      <c r="D3250">
        <v>198.5</v>
      </c>
      <c r="E3250">
        <v>215</v>
      </c>
      <c r="F3250">
        <v>213.9</v>
      </c>
      <c r="G3250">
        <v>191</v>
      </c>
      <c r="H3250">
        <v>184.5</v>
      </c>
      <c r="I3250">
        <v>187.1</v>
      </c>
      <c r="J3250">
        <v>184.8</v>
      </c>
      <c r="K3250">
        <v>184.3</v>
      </c>
      <c r="L3250">
        <v>187.2</v>
      </c>
      <c r="M3250">
        <v>190.8</v>
      </c>
      <c r="N3250">
        <v>192.1</v>
      </c>
      <c r="O3250">
        <v>192.7</v>
      </c>
      <c r="P3250">
        <v>195.1</v>
      </c>
      <c r="Q3250">
        <v>197.9</v>
      </c>
      <c r="R3250">
        <v>201.1</v>
      </c>
      <c r="S3250">
        <v>202.6</v>
      </c>
      <c r="T3250">
        <v>201.4</v>
      </c>
      <c r="U3250">
        <v>202.3</v>
      </c>
      <c r="V3250">
        <v>202.8</v>
      </c>
      <c r="W3250">
        <v>203.8</v>
      </c>
      <c r="X3250">
        <v>205.4</v>
      </c>
      <c r="Y3250">
        <v>207.8</v>
      </c>
      <c r="Z3250">
        <v>209.6</v>
      </c>
      <c r="AA3250">
        <v>210.7</v>
      </c>
      <c r="AB3250">
        <v>210.6</v>
      </c>
      <c r="AC3250">
        <v>209.2</v>
      </c>
      <c r="AD3250">
        <v>208.4</v>
      </c>
      <c r="AE3250">
        <v>208.7</v>
      </c>
      <c r="AF3250">
        <v>208.2</v>
      </c>
      <c r="AG3250">
        <v>208.2</v>
      </c>
      <c r="AH3250">
        <v>210.4</v>
      </c>
    </row>
    <row r="3251" spans="1:34" x14ac:dyDescent="0.25">
      <c r="A3251" t="s">
        <v>318</v>
      </c>
      <c r="C3251">
        <v>11.8</v>
      </c>
      <c r="D3251">
        <v>12.7</v>
      </c>
      <c r="E3251">
        <v>11.7</v>
      </c>
      <c r="F3251">
        <v>11.6</v>
      </c>
      <c r="G3251">
        <v>11.1</v>
      </c>
      <c r="H3251">
        <v>10.6</v>
      </c>
      <c r="I3251">
        <v>10.199999999999999</v>
      </c>
      <c r="J3251">
        <v>10.199999999999999</v>
      </c>
      <c r="K3251">
        <v>10.1</v>
      </c>
      <c r="L3251">
        <v>9.8000000000000007</v>
      </c>
      <c r="M3251">
        <v>9.4</v>
      </c>
      <c r="N3251">
        <v>9</v>
      </c>
      <c r="O3251">
        <v>8.6</v>
      </c>
      <c r="P3251">
        <v>8.1999999999999993</v>
      </c>
      <c r="Q3251">
        <v>7.6</v>
      </c>
      <c r="R3251">
        <v>6.9</v>
      </c>
      <c r="S3251">
        <v>6.3</v>
      </c>
      <c r="T3251">
        <v>5.9</v>
      </c>
      <c r="U3251">
        <v>5.5</v>
      </c>
      <c r="V3251">
        <v>5</v>
      </c>
      <c r="W3251">
        <v>4.5</v>
      </c>
      <c r="X3251">
        <v>4.0999999999999996</v>
      </c>
      <c r="Y3251">
        <v>3.6</v>
      </c>
      <c r="Z3251">
        <v>3.1</v>
      </c>
      <c r="AA3251">
        <v>2.5</v>
      </c>
      <c r="AB3251">
        <v>2.1</v>
      </c>
      <c r="AC3251">
        <v>1.9</v>
      </c>
      <c r="AD3251">
        <v>1.6</v>
      </c>
      <c r="AE3251">
        <v>1.3</v>
      </c>
      <c r="AF3251">
        <v>1</v>
      </c>
      <c r="AG3251">
        <v>0.6</v>
      </c>
      <c r="AH3251">
        <v>0.2</v>
      </c>
    </row>
    <row r="3252" spans="1:34" x14ac:dyDescent="0.25">
      <c r="A3252" t="s">
        <v>317</v>
      </c>
      <c r="C3252">
        <v>429.8</v>
      </c>
      <c r="D3252">
        <v>432.6</v>
      </c>
      <c r="E3252">
        <v>473.8</v>
      </c>
      <c r="F3252">
        <v>472.1</v>
      </c>
      <c r="G3252">
        <v>427.2</v>
      </c>
      <c r="H3252">
        <v>416</v>
      </c>
      <c r="I3252">
        <v>423.1</v>
      </c>
      <c r="J3252">
        <v>418.4</v>
      </c>
      <c r="K3252">
        <v>417.5</v>
      </c>
      <c r="L3252">
        <v>424.7</v>
      </c>
      <c r="M3252">
        <v>433.9</v>
      </c>
      <c r="N3252">
        <v>438.5</v>
      </c>
      <c r="O3252">
        <v>441.6</v>
      </c>
      <c r="P3252">
        <v>449</v>
      </c>
      <c r="Q3252">
        <v>457.7</v>
      </c>
      <c r="R3252">
        <v>467.5</v>
      </c>
      <c r="S3252">
        <v>473.6</v>
      </c>
      <c r="T3252">
        <v>473.4</v>
      </c>
      <c r="U3252">
        <v>477.4</v>
      </c>
      <c r="V3252">
        <v>480.6</v>
      </c>
      <c r="W3252">
        <v>484.7</v>
      </c>
      <c r="X3252">
        <v>490.4</v>
      </c>
      <c r="Y3252">
        <v>497.9</v>
      </c>
      <c r="Z3252">
        <v>504.2</v>
      </c>
      <c r="AA3252">
        <v>508.9</v>
      </c>
      <c r="AB3252">
        <v>510.9</v>
      </c>
      <c r="AC3252">
        <v>509.2</v>
      </c>
      <c r="AD3252">
        <v>508.6</v>
      </c>
      <c r="AE3252">
        <v>510.8</v>
      </c>
      <c r="AF3252">
        <v>511.3</v>
      </c>
      <c r="AG3252">
        <v>513.29999999999995</v>
      </c>
      <c r="AH3252">
        <v>520.6</v>
      </c>
    </row>
    <row r="3254" spans="1:34" x14ac:dyDescent="0.25">
      <c r="A3254" t="s">
        <v>316</v>
      </c>
    </row>
    <row r="3255" spans="1:34" x14ac:dyDescent="0.25">
      <c r="A3255" t="s">
        <v>315</v>
      </c>
    </row>
    <row r="3256" spans="1:34" x14ac:dyDescent="0.25">
      <c r="A3256" t="s">
        <v>314</v>
      </c>
      <c r="C3256">
        <v>13.2</v>
      </c>
      <c r="D3256">
        <v>13.2</v>
      </c>
      <c r="E3256">
        <v>13.2</v>
      </c>
      <c r="F3256">
        <v>15.4</v>
      </c>
      <c r="G3256">
        <v>15.8</v>
      </c>
      <c r="H3256">
        <v>16</v>
      </c>
      <c r="I3256">
        <v>16.2</v>
      </c>
      <c r="J3256">
        <v>16.399999999999999</v>
      </c>
      <c r="K3256">
        <v>16.5</v>
      </c>
      <c r="L3256">
        <v>16.7</v>
      </c>
      <c r="M3256">
        <v>16.899999999999999</v>
      </c>
      <c r="N3256">
        <v>17.100000000000001</v>
      </c>
      <c r="O3256">
        <v>17.399999999999999</v>
      </c>
      <c r="P3256">
        <v>17.600000000000001</v>
      </c>
      <c r="Q3256">
        <v>17.899999999999999</v>
      </c>
      <c r="R3256">
        <v>18.3</v>
      </c>
      <c r="S3256">
        <v>18.7</v>
      </c>
      <c r="T3256">
        <v>19.2</v>
      </c>
      <c r="U3256">
        <v>19.7</v>
      </c>
      <c r="V3256">
        <v>20.3</v>
      </c>
      <c r="W3256">
        <v>20.8</v>
      </c>
      <c r="X3256">
        <v>21.5</v>
      </c>
      <c r="Y3256">
        <v>22.2</v>
      </c>
      <c r="Z3256">
        <v>23</v>
      </c>
      <c r="AA3256">
        <v>23.9</v>
      </c>
      <c r="AB3256">
        <v>24.8</v>
      </c>
      <c r="AC3256">
        <v>25.7</v>
      </c>
      <c r="AD3256">
        <v>26</v>
      </c>
      <c r="AE3256">
        <v>26.4</v>
      </c>
      <c r="AF3256">
        <v>26.7</v>
      </c>
      <c r="AG3256">
        <v>27.1</v>
      </c>
      <c r="AH3256">
        <v>27.6</v>
      </c>
    </row>
    <row r="3257" spans="1:34" x14ac:dyDescent="0.25">
      <c r="A3257" t="s">
        <v>313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</row>
    <row r="3258" spans="1:34" x14ac:dyDescent="0.25">
      <c r="A3258" t="s">
        <v>312</v>
      </c>
      <c r="C3258">
        <v>1.8</v>
      </c>
      <c r="D3258">
        <v>1.8</v>
      </c>
      <c r="E3258">
        <v>1.8</v>
      </c>
      <c r="F3258">
        <v>1.8</v>
      </c>
      <c r="G3258">
        <v>1.8</v>
      </c>
      <c r="H3258">
        <v>1.8</v>
      </c>
      <c r="I3258">
        <v>1.8</v>
      </c>
      <c r="J3258">
        <v>1.8</v>
      </c>
      <c r="K3258">
        <v>1.8</v>
      </c>
      <c r="L3258">
        <v>1.8</v>
      </c>
      <c r="M3258">
        <v>1.8</v>
      </c>
      <c r="N3258">
        <v>1.8</v>
      </c>
      <c r="O3258">
        <v>1.8</v>
      </c>
      <c r="P3258">
        <v>1.8</v>
      </c>
      <c r="Q3258">
        <v>1.8</v>
      </c>
      <c r="R3258">
        <v>1.8</v>
      </c>
      <c r="S3258">
        <v>1.8</v>
      </c>
      <c r="T3258">
        <v>1.8</v>
      </c>
      <c r="U3258">
        <v>1.8</v>
      </c>
      <c r="V3258">
        <v>1.8</v>
      </c>
      <c r="W3258">
        <v>1.8</v>
      </c>
      <c r="X3258">
        <v>1.8</v>
      </c>
      <c r="Y3258">
        <v>1.8</v>
      </c>
      <c r="Z3258">
        <v>1.8</v>
      </c>
      <c r="AA3258">
        <v>1.8</v>
      </c>
      <c r="AB3258">
        <v>1.8</v>
      </c>
      <c r="AC3258">
        <v>1.8</v>
      </c>
      <c r="AD3258">
        <v>1.8</v>
      </c>
      <c r="AE3258">
        <v>1.8</v>
      </c>
      <c r="AF3258">
        <v>1.8</v>
      </c>
      <c r="AG3258">
        <v>1.8</v>
      </c>
      <c r="AH3258">
        <v>1.8</v>
      </c>
    </row>
    <row r="3259" spans="1:34" x14ac:dyDescent="0.25">
      <c r="A3259" t="s">
        <v>311</v>
      </c>
      <c r="C3259">
        <v>302.8</v>
      </c>
      <c r="D3259">
        <v>320.3</v>
      </c>
      <c r="E3259">
        <v>308.5</v>
      </c>
      <c r="F3259">
        <v>312.10000000000002</v>
      </c>
      <c r="G3259">
        <v>312.10000000000002</v>
      </c>
      <c r="H3259">
        <v>312.10000000000002</v>
      </c>
      <c r="I3259">
        <v>332.1</v>
      </c>
      <c r="J3259">
        <v>332.1</v>
      </c>
      <c r="K3259">
        <v>332.1</v>
      </c>
      <c r="L3259">
        <v>332.1</v>
      </c>
      <c r="M3259">
        <v>332.1</v>
      </c>
      <c r="N3259">
        <v>332.1</v>
      </c>
      <c r="O3259">
        <v>332.1</v>
      </c>
      <c r="P3259">
        <v>332.1</v>
      </c>
      <c r="Q3259">
        <v>332.1</v>
      </c>
      <c r="R3259">
        <v>332.1</v>
      </c>
      <c r="S3259">
        <v>332.1</v>
      </c>
      <c r="T3259">
        <v>332.1</v>
      </c>
      <c r="U3259">
        <v>332.1</v>
      </c>
      <c r="V3259">
        <v>332.1</v>
      </c>
      <c r="W3259">
        <v>332.1</v>
      </c>
      <c r="X3259">
        <v>332.1</v>
      </c>
      <c r="Y3259">
        <v>332.1</v>
      </c>
      <c r="Z3259">
        <v>332.1</v>
      </c>
      <c r="AA3259">
        <v>332.1</v>
      </c>
      <c r="AB3259">
        <v>332.1</v>
      </c>
      <c r="AC3259">
        <v>332.1</v>
      </c>
      <c r="AD3259">
        <v>332.1</v>
      </c>
      <c r="AE3259">
        <v>332.1</v>
      </c>
      <c r="AF3259">
        <v>332.1</v>
      </c>
      <c r="AG3259">
        <v>332.1</v>
      </c>
      <c r="AH3259">
        <v>332.1</v>
      </c>
    </row>
    <row r="3260" spans="1:34" x14ac:dyDescent="0.25">
      <c r="A3260" t="s">
        <v>286</v>
      </c>
      <c r="C3260">
        <v>317.8</v>
      </c>
      <c r="D3260">
        <v>335.3</v>
      </c>
      <c r="E3260">
        <v>323.5</v>
      </c>
      <c r="F3260">
        <v>329.3</v>
      </c>
      <c r="G3260">
        <v>329.7</v>
      </c>
      <c r="H3260">
        <v>329.9</v>
      </c>
      <c r="I3260">
        <v>350.1</v>
      </c>
      <c r="J3260">
        <v>350.3</v>
      </c>
      <c r="K3260">
        <v>350.4</v>
      </c>
      <c r="L3260">
        <v>350.6</v>
      </c>
      <c r="M3260">
        <v>350.8</v>
      </c>
      <c r="N3260">
        <v>351</v>
      </c>
      <c r="O3260">
        <v>351.3</v>
      </c>
      <c r="P3260">
        <v>351.5</v>
      </c>
      <c r="Q3260">
        <v>351.8</v>
      </c>
      <c r="R3260">
        <v>352.2</v>
      </c>
      <c r="S3260">
        <v>352.6</v>
      </c>
      <c r="T3260">
        <v>353.1</v>
      </c>
      <c r="U3260">
        <v>353.6</v>
      </c>
      <c r="V3260">
        <v>354.2</v>
      </c>
      <c r="W3260">
        <v>354.7</v>
      </c>
      <c r="X3260">
        <v>355.4</v>
      </c>
      <c r="Y3260">
        <v>356.1</v>
      </c>
      <c r="Z3260">
        <v>356.9</v>
      </c>
      <c r="AA3260">
        <v>357.8</v>
      </c>
      <c r="AB3260">
        <v>358.7</v>
      </c>
      <c r="AC3260">
        <v>359.6</v>
      </c>
      <c r="AD3260">
        <v>359.9</v>
      </c>
      <c r="AE3260">
        <v>360.3</v>
      </c>
      <c r="AF3260">
        <v>360.6</v>
      </c>
      <c r="AG3260">
        <v>361</v>
      </c>
      <c r="AH3260">
        <v>361.5</v>
      </c>
    </row>
    <row r="3261" spans="1:34" x14ac:dyDescent="0.25">
      <c r="A3261" t="s">
        <v>310</v>
      </c>
    </row>
    <row r="3262" spans="1:34" x14ac:dyDescent="0.25">
      <c r="A3262" t="s">
        <v>309</v>
      </c>
      <c r="C3262">
        <v>97.7</v>
      </c>
      <c r="D3262">
        <v>69.599999999999994</v>
      </c>
      <c r="E3262">
        <v>85.7</v>
      </c>
      <c r="F3262">
        <v>96.4</v>
      </c>
      <c r="G3262">
        <v>98.5</v>
      </c>
      <c r="H3262">
        <v>99.5</v>
      </c>
      <c r="I3262">
        <v>100.2</v>
      </c>
      <c r="J3262">
        <v>100.9</v>
      </c>
      <c r="K3262">
        <v>101.6</v>
      </c>
      <c r="L3262">
        <v>102.5</v>
      </c>
      <c r="M3262">
        <v>103.4</v>
      </c>
      <c r="N3262">
        <v>104.4</v>
      </c>
      <c r="O3262">
        <v>105.5</v>
      </c>
      <c r="P3262">
        <v>106.7</v>
      </c>
      <c r="Q3262">
        <v>108.2</v>
      </c>
      <c r="R3262">
        <v>109.9</v>
      </c>
      <c r="S3262">
        <v>111.9</v>
      </c>
      <c r="T3262">
        <v>114.1</v>
      </c>
      <c r="U3262">
        <v>116.4</v>
      </c>
      <c r="V3262">
        <v>118.9</v>
      </c>
      <c r="W3262">
        <v>121.6</v>
      </c>
      <c r="X3262">
        <v>124.6</v>
      </c>
      <c r="Y3262">
        <v>127.9</v>
      </c>
      <c r="Z3262">
        <v>131.6</v>
      </c>
      <c r="AA3262">
        <v>135.69999999999999</v>
      </c>
      <c r="AB3262">
        <v>139.9</v>
      </c>
      <c r="AC3262">
        <v>144.1</v>
      </c>
      <c r="AD3262">
        <v>145.6</v>
      </c>
      <c r="AE3262">
        <v>147.19999999999999</v>
      </c>
      <c r="AF3262">
        <v>148.9</v>
      </c>
      <c r="AG3262">
        <v>150.69999999999999</v>
      </c>
      <c r="AH3262">
        <v>152.69999999999999</v>
      </c>
    </row>
    <row r="3263" spans="1:34" x14ac:dyDescent="0.25">
      <c r="A3263" t="s">
        <v>308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25">
      <c r="A3264" t="s">
        <v>307</v>
      </c>
      <c r="C3264">
        <v>0.4</v>
      </c>
      <c r="D3264">
        <v>0.3</v>
      </c>
      <c r="E3264">
        <v>0.1</v>
      </c>
      <c r="F3264">
        <v>0.1</v>
      </c>
      <c r="G3264">
        <v>0.1</v>
      </c>
      <c r="H3264">
        <v>0.1</v>
      </c>
      <c r="I3264">
        <v>0.1</v>
      </c>
      <c r="J3264">
        <v>0.1</v>
      </c>
      <c r="K3264">
        <v>0.1</v>
      </c>
      <c r="L3264">
        <v>0.1</v>
      </c>
      <c r="M3264">
        <v>0.1</v>
      </c>
      <c r="N3264">
        <v>0.1</v>
      </c>
      <c r="O3264">
        <v>0.1</v>
      </c>
      <c r="P3264">
        <v>0.1</v>
      </c>
      <c r="Q3264">
        <v>0.1</v>
      </c>
      <c r="R3264">
        <v>0.1</v>
      </c>
      <c r="S3264">
        <v>0.1</v>
      </c>
      <c r="T3264">
        <v>0.1</v>
      </c>
      <c r="U3264">
        <v>0.1</v>
      </c>
      <c r="V3264">
        <v>0.1</v>
      </c>
      <c r="W3264">
        <v>0.1</v>
      </c>
      <c r="X3264">
        <v>0.1</v>
      </c>
      <c r="Y3264">
        <v>0.1</v>
      </c>
      <c r="Z3264">
        <v>0.1</v>
      </c>
      <c r="AA3264">
        <v>0.1</v>
      </c>
      <c r="AB3264">
        <v>0.1</v>
      </c>
      <c r="AC3264">
        <v>0.1</v>
      </c>
      <c r="AD3264">
        <v>0.1</v>
      </c>
      <c r="AE3264">
        <v>0.1</v>
      </c>
      <c r="AF3264">
        <v>0.1</v>
      </c>
      <c r="AG3264">
        <v>0.1</v>
      </c>
      <c r="AH3264">
        <v>0.1</v>
      </c>
    </row>
    <row r="3265" spans="1:34" x14ac:dyDescent="0.25">
      <c r="A3265" t="s">
        <v>306</v>
      </c>
      <c r="C3265">
        <v>1376.7</v>
      </c>
      <c r="D3265">
        <v>1360.8</v>
      </c>
      <c r="E3265">
        <v>1386.2</v>
      </c>
      <c r="F3265">
        <v>1393.6</v>
      </c>
      <c r="G3265">
        <v>1393.6</v>
      </c>
      <c r="H3265">
        <v>1393.6</v>
      </c>
      <c r="I3265">
        <v>1489.6</v>
      </c>
      <c r="J3265">
        <v>1489.6</v>
      </c>
      <c r="K3265">
        <v>1489.6</v>
      </c>
      <c r="L3265">
        <v>1489.6</v>
      </c>
      <c r="M3265">
        <v>1489.6</v>
      </c>
      <c r="N3265">
        <v>1489.6</v>
      </c>
      <c r="O3265">
        <v>1489.6</v>
      </c>
      <c r="P3265">
        <v>1489.6</v>
      </c>
      <c r="Q3265">
        <v>1489.6</v>
      </c>
      <c r="R3265">
        <v>1489.6</v>
      </c>
      <c r="S3265">
        <v>1489.6</v>
      </c>
      <c r="T3265">
        <v>1489.6</v>
      </c>
      <c r="U3265">
        <v>1489.6</v>
      </c>
      <c r="V3265">
        <v>1489.6</v>
      </c>
      <c r="W3265">
        <v>1489.6</v>
      </c>
      <c r="X3265">
        <v>1489.6</v>
      </c>
      <c r="Y3265">
        <v>1489.6</v>
      </c>
      <c r="Z3265">
        <v>1489.6</v>
      </c>
      <c r="AA3265">
        <v>1489.6</v>
      </c>
      <c r="AB3265">
        <v>1489.6</v>
      </c>
      <c r="AC3265">
        <v>1489.6</v>
      </c>
      <c r="AD3265">
        <v>1489.6</v>
      </c>
      <c r="AE3265">
        <v>1489.6</v>
      </c>
      <c r="AF3265">
        <v>1489.6</v>
      </c>
      <c r="AG3265">
        <v>1489.6</v>
      </c>
      <c r="AH3265">
        <v>1489.6</v>
      </c>
    </row>
    <row r="3266" spans="1:34" x14ac:dyDescent="0.25">
      <c r="A3266" t="s">
        <v>286</v>
      </c>
      <c r="C3266">
        <v>1474.8</v>
      </c>
      <c r="D3266">
        <v>1430.6</v>
      </c>
      <c r="E3266">
        <v>1472</v>
      </c>
      <c r="F3266">
        <v>1490.1</v>
      </c>
      <c r="G3266">
        <v>1492.2</v>
      </c>
      <c r="H3266">
        <v>1493.2</v>
      </c>
      <c r="I3266">
        <v>1589.9</v>
      </c>
      <c r="J3266">
        <v>1590.6</v>
      </c>
      <c r="K3266">
        <v>1591.3</v>
      </c>
      <c r="L3266">
        <v>1592.1</v>
      </c>
      <c r="M3266">
        <v>1593.1</v>
      </c>
      <c r="N3266">
        <v>1594.1</v>
      </c>
      <c r="O3266">
        <v>1595.2</v>
      </c>
      <c r="P3266">
        <v>1596.4</v>
      </c>
      <c r="Q3266">
        <v>1597.9</v>
      </c>
      <c r="R3266">
        <v>1599.6</v>
      </c>
      <c r="S3266">
        <v>1601.6</v>
      </c>
      <c r="T3266">
        <v>1603.7</v>
      </c>
      <c r="U3266">
        <v>1606.1</v>
      </c>
      <c r="V3266">
        <v>1608.6</v>
      </c>
      <c r="W3266">
        <v>1611.3</v>
      </c>
      <c r="X3266">
        <v>1614.3</v>
      </c>
      <c r="Y3266">
        <v>1617.6</v>
      </c>
      <c r="Z3266">
        <v>1621.3</v>
      </c>
      <c r="AA3266">
        <v>1625.4</v>
      </c>
      <c r="AB3266">
        <v>1629.6</v>
      </c>
      <c r="AC3266">
        <v>1633.8</v>
      </c>
      <c r="AD3266">
        <v>1635.3</v>
      </c>
      <c r="AE3266">
        <v>1636.9</v>
      </c>
      <c r="AF3266">
        <v>1638.6</v>
      </c>
      <c r="AG3266">
        <v>1640.4</v>
      </c>
      <c r="AH3266">
        <v>1642.4</v>
      </c>
    </row>
    <row r="3268" spans="1:34" x14ac:dyDescent="0.25">
      <c r="A3268" t="s">
        <v>305</v>
      </c>
      <c r="C3268">
        <v>559.70000000000005</v>
      </c>
      <c r="D3268">
        <v>654.70000000000005</v>
      </c>
      <c r="E3268">
        <v>524.79999999999995</v>
      </c>
      <c r="F3268">
        <v>535.1</v>
      </c>
      <c r="G3268">
        <v>551</v>
      </c>
      <c r="H3268">
        <v>550.79999999999995</v>
      </c>
      <c r="I3268">
        <v>652.29999999999995</v>
      </c>
      <c r="J3268">
        <v>651.79999999999995</v>
      </c>
      <c r="K3268">
        <v>651.29999999999995</v>
      </c>
      <c r="L3268">
        <v>651</v>
      </c>
      <c r="M3268">
        <v>650.70000000000005</v>
      </c>
      <c r="N3268">
        <v>650.6</v>
      </c>
      <c r="O3268">
        <v>650.6</v>
      </c>
      <c r="P3268">
        <v>650.79999999999995</v>
      </c>
      <c r="Q3268">
        <v>651.20000000000005</v>
      </c>
      <c r="R3268">
        <v>651.9</v>
      </c>
      <c r="S3268">
        <v>652.70000000000005</v>
      </c>
      <c r="T3268">
        <v>653.70000000000005</v>
      </c>
      <c r="U3268">
        <v>654.79999999999995</v>
      </c>
      <c r="V3268">
        <v>655.9</v>
      </c>
      <c r="W3268">
        <v>657.2</v>
      </c>
      <c r="X3268">
        <v>658.6</v>
      </c>
      <c r="Y3268">
        <v>660.1</v>
      </c>
      <c r="Z3268">
        <v>661.9</v>
      </c>
      <c r="AA3268">
        <v>663.7</v>
      </c>
      <c r="AB3268">
        <v>665.7</v>
      </c>
      <c r="AC3268">
        <v>667.7</v>
      </c>
      <c r="AD3268">
        <v>668.4</v>
      </c>
      <c r="AE3268">
        <v>669.1</v>
      </c>
      <c r="AF3268">
        <v>669.9</v>
      </c>
      <c r="AG3268">
        <v>670.7</v>
      </c>
      <c r="AH3268">
        <v>671.6</v>
      </c>
    </row>
    <row r="3269" spans="1:34" x14ac:dyDescent="0.25">
      <c r="A3269" t="s">
        <v>304</v>
      </c>
      <c r="C3269">
        <v>943.3</v>
      </c>
      <c r="D3269">
        <v>815.9</v>
      </c>
      <c r="E3269">
        <v>966.6</v>
      </c>
      <c r="F3269">
        <v>977.9</v>
      </c>
      <c r="G3269">
        <v>979.1</v>
      </c>
      <c r="H3269">
        <v>979.6</v>
      </c>
      <c r="I3269">
        <v>980.1</v>
      </c>
      <c r="J3269">
        <v>980.5</v>
      </c>
      <c r="K3269">
        <v>980.9</v>
      </c>
      <c r="L3269">
        <v>981.3</v>
      </c>
      <c r="M3269">
        <v>981.8</v>
      </c>
      <c r="N3269">
        <v>982.4</v>
      </c>
      <c r="O3269">
        <v>983</v>
      </c>
      <c r="P3269">
        <v>983.7</v>
      </c>
      <c r="Q3269">
        <v>984.6</v>
      </c>
      <c r="R3269">
        <v>985.6</v>
      </c>
      <c r="S3269">
        <v>986.7</v>
      </c>
      <c r="T3269">
        <v>987.9</v>
      </c>
      <c r="U3269">
        <v>989.2</v>
      </c>
      <c r="V3269">
        <v>990.6</v>
      </c>
      <c r="W3269">
        <v>992.1</v>
      </c>
      <c r="X3269">
        <v>993.8</v>
      </c>
      <c r="Y3269">
        <v>995.7</v>
      </c>
      <c r="Z3269">
        <v>997.8</v>
      </c>
      <c r="AA3269">
        <v>1000.1</v>
      </c>
      <c r="AB3269">
        <v>1002.5</v>
      </c>
      <c r="AC3269">
        <v>1004.9</v>
      </c>
      <c r="AD3269">
        <v>1005.7</v>
      </c>
      <c r="AE3269">
        <v>1006.6</v>
      </c>
      <c r="AF3269">
        <v>1007.6</v>
      </c>
      <c r="AG3269">
        <v>1008.6</v>
      </c>
      <c r="AH3269">
        <v>1009.7</v>
      </c>
    </row>
    <row r="3271" spans="1:34" x14ac:dyDescent="0.25">
      <c r="A3271" t="s">
        <v>303</v>
      </c>
    </row>
    <row r="3272" spans="1:34" x14ac:dyDescent="0.25">
      <c r="A3272" t="s">
        <v>302</v>
      </c>
      <c r="C3272">
        <v>2.7</v>
      </c>
      <c r="D3272">
        <v>2.6</v>
      </c>
      <c r="E3272">
        <v>2.2000000000000002</v>
      </c>
      <c r="F3272">
        <v>2.2999999999999998</v>
      </c>
      <c r="G3272">
        <v>2.4</v>
      </c>
      <c r="H3272">
        <v>2.4</v>
      </c>
      <c r="I3272">
        <v>2.4</v>
      </c>
      <c r="J3272">
        <v>2.4</v>
      </c>
      <c r="K3272">
        <v>2.4</v>
      </c>
      <c r="L3272">
        <v>2.4</v>
      </c>
      <c r="M3272">
        <v>2.4</v>
      </c>
      <c r="N3272">
        <v>2.4</v>
      </c>
      <c r="O3272">
        <v>2.4</v>
      </c>
      <c r="P3272">
        <v>2.4</v>
      </c>
      <c r="Q3272">
        <v>2.4</v>
      </c>
      <c r="R3272">
        <v>2.4</v>
      </c>
      <c r="S3272">
        <v>2.5</v>
      </c>
      <c r="T3272">
        <v>2.5</v>
      </c>
      <c r="U3272">
        <v>2.5</v>
      </c>
      <c r="V3272">
        <v>2.5</v>
      </c>
      <c r="W3272">
        <v>2.5</v>
      </c>
      <c r="X3272">
        <v>2.6</v>
      </c>
      <c r="Y3272">
        <v>2.6</v>
      </c>
      <c r="Z3272">
        <v>2.6</v>
      </c>
      <c r="AA3272">
        <v>2.6</v>
      </c>
      <c r="AB3272">
        <v>2.7</v>
      </c>
      <c r="AC3272">
        <v>2.7</v>
      </c>
      <c r="AD3272">
        <v>2.7</v>
      </c>
      <c r="AE3272">
        <v>2.7</v>
      </c>
      <c r="AF3272">
        <v>2.7</v>
      </c>
      <c r="AG3272">
        <v>2.8</v>
      </c>
      <c r="AH3272">
        <v>2.8</v>
      </c>
    </row>
    <row r="3273" spans="1:34" x14ac:dyDescent="0.25">
      <c r="A3273" t="s">
        <v>301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</row>
    <row r="3274" spans="1:34" x14ac:dyDescent="0.25">
      <c r="A3274" t="s">
        <v>300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</row>
    <row r="3275" spans="1:34" x14ac:dyDescent="0.25">
      <c r="A3275" t="s">
        <v>299</v>
      </c>
      <c r="C3275">
        <v>31.9</v>
      </c>
      <c r="D3275">
        <v>35.799999999999997</v>
      </c>
      <c r="E3275">
        <v>37.6</v>
      </c>
      <c r="F3275">
        <v>37.6</v>
      </c>
      <c r="G3275">
        <v>37.6</v>
      </c>
      <c r="H3275">
        <v>37.6</v>
      </c>
      <c r="I3275">
        <v>40.299999999999997</v>
      </c>
      <c r="J3275">
        <v>40.299999999999997</v>
      </c>
      <c r="K3275">
        <v>40.299999999999997</v>
      </c>
      <c r="L3275">
        <v>40.299999999999997</v>
      </c>
      <c r="M3275">
        <v>40.299999999999997</v>
      </c>
      <c r="N3275">
        <v>40.299999999999997</v>
      </c>
      <c r="O3275">
        <v>40.299999999999997</v>
      </c>
      <c r="P3275">
        <v>40.299999999999997</v>
      </c>
      <c r="Q3275">
        <v>40.299999999999997</v>
      </c>
      <c r="R3275">
        <v>40.299999999999997</v>
      </c>
      <c r="S3275">
        <v>40.299999999999997</v>
      </c>
      <c r="T3275">
        <v>40.299999999999997</v>
      </c>
      <c r="U3275">
        <v>40.299999999999997</v>
      </c>
      <c r="V3275">
        <v>40.299999999999997</v>
      </c>
      <c r="W3275">
        <v>40.299999999999997</v>
      </c>
      <c r="X3275">
        <v>40.299999999999997</v>
      </c>
      <c r="Y3275">
        <v>40.299999999999997</v>
      </c>
      <c r="Z3275">
        <v>40.299999999999997</v>
      </c>
      <c r="AA3275">
        <v>40.299999999999997</v>
      </c>
      <c r="AB3275">
        <v>40.299999999999997</v>
      </c>
      <c r="AC3275">
        <v>40.299999999999997</v>
      </c>
      <c r="AD3275">
        <v>40.299999999999997</v>
      </c>
      <c r="AE3275">
        <v>40.299999999999997</v>
      </c>
      <c r="AF3275">
        <v>40.299999999999997</v>
      </c>
      <c r="AG3275">
        <v>40.299999999999997</v>
      </c>
      <c r="AH3275">
        <v>40.299999999999997</v>
      </c>
    </row>
    <row r="3276" spans="1:34" x14ac:dyDescent="0.25">
      <c r="A3276" t="s">
        <v>286</v>
      </c>
      <c r="C3276">
        <v>34.6</v>
      </c>
      <c r="D3276">
        <v>38.4</v>
      </c>
      <c r="E3276">
        <v>39.799999999999997</v>
      </c>
      <c r="F3276">
        <v>40</v>
      </c>
      <c r="G3276">
        <v>40</v>
      </c>
      <c r="H3276">
        <v>40</v>
      </c>
      <c r="I3276">
        <v>42.6</v>
      </c>
      <c r="J3276">
        <v>42.7</v>
      </c>
      <c r="K3276">
        <v>42.7</v>
      </c>
      <c r="L3276">
        <v>42.7</v>
      </c>
      <c r="M3276">
        <v>42.7</v>
      </c>
      <c r="N3276">
        <v>42.7</v>
      </c>
      <c r="O3276">
        <v>42.7</v>
      </c>
      <c r="P3276">
        <v>42.7</v>
      </c>
      <c r="Q3276">
        <v>42.7</v>
      </c>
      <c r="R3276">
        <v>42.7</v>
      </c>
      <c r="S3276">
        <v>42.7</v>
      </c>
      <c r="T3276">
        <v>42.8</v>
      </c>
      <c r="U3276">
        <v>42.8</v>
      </c>
      <c r="V3276">
        <v>42.8</v>
      </c>
      <c r="W3276">
        <v>42.8</v>
      </c>
      <c r="X3276">
        <v>42.8</v>
      </c>
      <c r="Y3276">
        <v>42.9</v>
      </c>
      <c r="Z3276">
        <v>42.9</v>
      </c>
      <c r="AA3276">
        <v>42.9</v>
      </c>
      <c r="AB3276">
        <v>43</v>
      </c>
      <c r="AC3276">
        <v>43</v>
      </c>
      <c r="AD3276">
        <v>43</v>
      </c>
      <c r="AE3276">
        <v>43</v>
      </c>
      <c r="AF3276">
        <v>43</v>
      </c>
      <c r="AG3276">
        <v>43</v>
      </c>
      <c r="AH3276">
        <v>43.1</v>
      </c>
    </row>
    <row r="3278" spans="1:34" s="59" customFormat="1" x14ac:dyDescent="0.25">
      <c r="A3278" s="59" t="s">
        <v>378</v>
      </c>
    </row>
    <row r="3279" spans="1:34" x14ac:dyDescent="0.25">
      <c r="A3279" t="s">
        <v>297</v>
      </c>
    </row>
    <row r="3280" spans="1:34" x14ac:dyDescent="0.25">
      <c r="C3280">
        <v>2019</v>
      </c>
      <c r="D3280">
        <v>2020</v>
      </c>
      <c r="E3280">
        <v>2021</v>
      </c>
      <c r="F3280">
        <v>2022</v>
      </c>
      <c r="G3280">
        <v>2023</v>
      </c>
      <c r="H3280">
        <v>2024</v>
      </c>
      <c r="I3280">
        <v>2025</v>
      </c>
      <c r="J3280">
        <v>2026</v>
      </c>
      <c r="K3280">
        <v>2027</v>
      </c>
      <c r="L3280">
        <v>2028</v>
      </c>
      <c r="M3280">
        <v>2029</v>
      </c>
      <c r="N3280">
        <v>2030</v>
      </c>
      <c r="O3280">
        <v>2031</v>
      </c>
      <c r="P3280">
        <v>2032</v>
      </c>
      <c r="Q3280">
        <v>2033</v>
      </c>
      <c r="R3280">
        <v>2034</v>
      </c>
      <c r="S3280">
        <v>2035</v>
      </c>
      <c r="T3280">
        <v>2036</v>
      </c>
      <c r="U3280">
        <v>2037</v>
      </c>
      <c r="V3280">
        <v>2038</v>
      </c>
      <c r="W3280">
        <v>2039</v>
      </c>
      <c r="X3280">
        <v>2040</v>
      </c>
      <c r="Y3280">
        <v>2041</v>
      </c>
      <c r="Z3280">
        <v>2042</v>
      </c>
      <c r="AA3280">
        <v>2043</v>
      </c>
      <c r="AB3280">
        <v>2044</v>
      </c>
      <c r="AC3280">
        <v>2045</v>
      </c>
      <c r="AD3280">
        <v>2046</v>
      </c>
      <c r="AE3280">
        <v>2047</v>
      </c>
      <c r="AF3280">
        <v>2048</v>
      </c>
      <c r="AG3280">
        <v>2049</v>
      </c>
      <c r="AH3280">
        <v>2050</v>
      </c>
    </row>
    <row r="3282" spans="1:34" x14ac:dyDescent="0.25">
      <c r="A3282" t="s">
        <v>376</v>
      </c>
    </row>
    <row r="3283" spans="1:34" x14ac:dyDescent="0.25">
      <c r="A3283" t="s">
        <v>375</v>
      </c>
      <c r="C3283">
        <v>233.554</v>
      </c>
      <c r="D3283">
        <v>224.72300000000001</v>
      </c>
      <c r="E3283">
        <v>245.45500000000001</v>
      </c>
      <c r="F3283">
        <v>254.56899999999999</v>
      </c>
      <c r="G3283">
        <v>249.40299999999999</v>
      </c>
      <c r="H3283">
        <v>247.596</v>
      </c>
      <c r="I3283">
        <v>251.2</v>
      </c>
      <c r="J3283">
        <v>257.79500000000002</v>
      </c>
      <c r="K3283">
        <v>263.613</v>
      </c>
      <c r="L3283">
        <v>268.54000000000002</v>
      </c>
      <c r="M3283">
        <v>273.15300000000002</v>
      </c>
      <c r="N3283">
        <v>277.04899999999998</v>
      </c>
      <c r="O3283">
        <v>281.63600000000002</v>
      </c>
      <c r="P3283">
        <v>287.505</v>
      </c>
      <c r="Q3283">
        <v>292.88200000000001</v>
      </c>
      <c r="R3283">
        <v>297.916</v>
      </c>
      <c r="S3283">
        <v>303.86500000000001</v>
      </c>
      <c r="T3283">
        <v>309.03899999999999</v>
      </c>
      <c r="U3283">
        <v>314.23099999999999</v>
      </c>
      <c r="V3283">
        <v>319.51600000000002</v>
      </c>
      <c r="W3283">
        <v>324.26400000000001</v>
      </c>
      <c r="X3283">
        <v>329.411</v>
      </c>
      <c r="Y3283">
        <v>335.37299999999999</v>
      </c>
      <c r="Z3283">
        <v>341.05599999999998</v>
      </c>
      <c r="AA3283">
        <v>347.279</v>
      </c>
      <c r="AB3283">
        <v>352.69499999999999</v>
      </c>
      <c r="AC3283">
        <v>357.66500000000002</v>
      </c>
      <c r="AD3283">
        <v>363.25099999999998</v>
      </c>
      <c r="AE3283">
        <v>369.178</v>
      </c>
      <c r="AF3283">
        <v>374.38200000000001</v>
      </c>
      <c r="AG3283">
        <v>379.79700000000003</v>
      </c>
      <c r="AH3283">
        <v>387.68700000000001</v>
      </c>
    </row>
    <row r="3284" spans="1:34" x14ac:dyDescent="0.25">
      <c r="A3284" t="s">
        <v>374</v>
      </c>
      <c r="C3284">
        <v>737.04200000000003</v>
      </c>
      <c r="D3284">
        <v>718.61699999999996</v>
      </c>
      <c r="E3284">
        <v>734.54600000000005</v>
      </c>
      <c r="F3284">
        <v>753.34199999999998</v>
      </c>
      <c r="G3284">
        <v>739.58699999999999</v>
      </c>
      <c r="H3284">
        <v>718.428</v>
      </c>
      <c r="I3284">
        <v>701.43100000000004</v>
      </c>
      <c r="J3284">
        <v>691.74599999999998</v>
      </c>
      <c r="K3284">
        <v>683.00599999999997</v>
      </c>
      <c r="L3284">
        <v>673.64300000000003</v>
      </c>
      <c r="M3284">
        <v>664.07299999999998</v>
      </c>
      <c r="N3284">
        <v>653.34900000000005</v>
      </c>
      <c r="O3284">
        <v>642.57899999999995</v>
      </c>
      <c r="P3284">
        <v>631.75400000000002</v>
      </c>
      <c r="Q3284">
        <v>624.34199999999998</v>
      </c>
      <c r="R3284">
        <v>619.029</v>
      </c>
      <c r="S3284">
        <v>613.40700000000004</v>
      </c>
      <c r="T3284">
        <v>602.00400000000002</v>
      </c>
      <c r="U3284">
        <v>587.25900000000001</v>
      </c>
      <c r="V3284">
        <v>573.827</v>
      </c>
      <c r="W3284">
        <v>560.00599999999997</v>
      </c>
      <c r="X3284">
        <v>545.96</v>
      </c>
      <c r="Y3284">
        <v>531.42100000000005</v>
      </c>
      <c r="Z3284">
        <v>517.53899999999999</v>
      </c>
      <c r="AA3284">
        <v>502.85</v>
      </c>
      <c r="AB3284">
        <v>487.47</v>
      </c>
      <c r="AC3284">
        <v>472.37900000000002</v>
      </c>
      <c r="AD3284">
        <v>456.95400000000001</v>
      </c>
      <c r="AE3284">
        <v>441.49799999999999</v>
      </c>
      <c r="AF3284">
        <v>425.85300000000001</v>
      </c>
      <c r="AG3284">
        <v>410.17899999999997</v>
      </c>
      <c r="AH3284">
        <v>394.46800000000002</v>
      </c>
    </row>
    <row r="3286" spans="1:34" x14ac:dyDescent="0.25">
      <c r="A3286" t="s">
        <v>373</v>
      </c>
    </row>
    <row r="3287" spans="1:34" x14ac:dyDescent="0.25">
      <c r="A3287" t="s">
        <v>325</v>
      </c>
      <c r="C3287">
        <v>152.25200000000001</v>
      </c>
      <c r="D3287">
        <v>147.904</v>
      </c>
      <c r="E3287">
        <v>154.13399999999999</v>
      </c>
      <c r="F3287">
        <v>158.30699999999999</v>
      </c>
      <c r="G3287">
        <v>160.76</v>
      </c>
      <c r="H3287">
        <v>160.21199999999999</v>
      </c>
      <c r="I3287">
        <v>161.91800000000001</v>
      </c>
      <c r="J3287">
        <v>165.13800000000001</v>
      </c>
      <c r="K3287">
        <v>167.74199999999999</v>
      </c>
      <c r="L3287">
        <v>169.648</v>
      </c>
      <c r="M3287">
        <v>171.20099999999999</v>
      </c>
      <c r="N3287">
        <v>172.16200000000001</v>
      </c>
      <c r="O3287">
        <v>173.43700000000001</v>
      </c>
      <c r="P3287">
        <v>175.35499999999999</v>
      </c>
      <c r="Q3287">
        <v>176.797</v>
      </c>
      <c r="R3287">
        <v>178.46</v>
      </c>
      <c r="S3287">
        <v>180.72499999999999</v>
      </c>
      <c r="T3287">
        <v>182.184</v>
      </c>
      <c r="U3287">
        <v>183.458</v>
      </c>
      <c r="V3287">
        <v>184.74199999999999</v>
      </c>
      <c r="W3287">
        <v>185.779</v>
      </c>
      <c r="X3287">
        <v>187.041</v>
      </c>
      <c r="Y3287">
        <v>188.691</v>
      </c>
      <c r="Z3287">
        <v>190.351</v>
      </c>
      <c r="AA3287">
        <v>192.267</v>
      </c>
      <c r="AB3287">
        <v>193.733</v>
      </c>
      <c r="AC3287">
        <v>195.048</v>
      </c>
      <c r="AD3287">
        <v>196.70400000000001</v>
      </c>
      <c r="AE3287">
        <v>198.49600000000001</v>
      </c>
      <c r="AF3287">
        <v>199.86500000000001</v>
      </c>
      <c r="AG3287">
        <v>201.36799999999999</v>
      </c>
      <c r="AH3287">
        <v>204.07599999999999</v>
      </c>
    </row>
    <row r="3288" spans="1:34" x14ac:dyDescent="0.25">
      <c r="A3288" t="s">
        <v>370</v>
      </c>
      <c r="C3288">
        <v>48.741</v>
      </c>
      <c r="D3288">
        <v>48.363</v>
      </c>
      <c r="E3288">
        <v>47.447000000000003</v>
      </c>
      <c r="F3288">
        <v>47.161999999999999</v>
      </c>
      <c r="G3288">
        <v>46.304000000000002</v>
      </c>
      <c r="H3288">
        <v>47.360999999999997</v>
      </c>
      <c r="I3288">
        <v>48.503</v>
      </c>
      <c r="J3288">
        <v>50.052999999999997</v>
      </c>
      <c r="K3288">
        <v>51.118000000000002</v>
      </c>
      <c r="L3288">
        <v>51.664999999999999</v>
      </c>
      <c r="M3288">
        <v>51.91</v>
      </c>
      <c r="N3288">
        <v>51.930999999999997</v>
      </c>
      <c r="O3288">
        <v>51.97</v>
      </c>
      <c r="P3288">
        <v>52.201999999999998</v>
      </c>
      <c r="Q3288">
        <v>52.372999999999998</v>
      </c>
      <c r="R3288">
        <v>52.665999999999997</v>
      </c>
      <c r="S3288">
        <v>53.145000000000003</v>
      </c>
      <c r="T3288">
        <v>53.627000000000002</v>
      </c>
      <c r="U3288">
        <v>53.994</v>
      </c>
      <c r="V3288">
        <v>54.253999999999998</v>
      </c>
      <c r="W3288">
        <v>54.790999999999997</v>
      </c>
      <c r="X3288">
        <v>55.04</v>
      </c>
      <c r="Y3288">
        <v>55.476999999999997</v>
      </c>
      <c r="Z3288">
        <v>56.048000000000002</v>
      </c>
      <c r="AA3288">
        <v>56.762999999999998</v>
      </c>
      <c r="AB3288">
        <v>57.356000000000002</v>
      </c>
      <c r="AC3288">
        <v>57.780999999999999</v>
      </c>
      <c r="AD3288">
        <v>58.01</v>
      </c>
      <c r="AE3288">
        <v>58.645000000000003</v>
      </c>
      <c r="AF3288">
        <v>59.177999999999997</v>
      </c>
      <c r="AG3288">
        <v>59.756</v>
      </c>
      <c r="AH3288">
        <v>60.603999999999999</v>
      </c>
    </row>
    <row r="3289" spans="1:34" x14ac:dyDescent="0.25">
      <c r="A3289" t="s">
        <v>334</v>
      </c>
      <c r="C3289">
        <v>29.736000000000001</v>
      </c>
      <c r="D3289">
        <v>27.972999999999999</v>
      </c>
      <c r="E3289">
        <v>31.681000000000001</v>
      </c>
      <c r="F3289">
        <v>33.643000000000001</v>
      </c>
      <c r="G3289">
        <v>32.18</v>
      </c>
      <c r="H3289">
        <v>31.864000000000001</v>
      </c>
      <c r="I3289">
        <v>32.165999999999997</v>
      </c>
      <c r="J3289">
        <v>32.814</v>
      </c>
      <c r="K3289">
        <v>33.374000000000002</v>
      </c>
      <c r="L3289">
        <v>33.837000000000003</v>
      </c>
      <c r="M3289">
        <v>34.276000000000003</v>
      </c>
      <c r="N3289">
        <v>34.646000000000001</v>
      </c>
      <c r="O3289">
        <v>35.113</v>
      </c>
      <c r="P3289">
        <v>35.74</v>
      </c>
      <c r="Q3289">
        <v>36.335000000000001</v>
      </c>
      <c r="R3289">
        <v>36.918999999999997</v>
      </c>
      <c r="S3289">
        <v>37.628</v>
      </c>
      <c r="T3289">
        <v>38.255000000000003</v>
      </c>
      <c r="U3289">
        <v>38.878</v>
      </c>
      <c r="V3289">
        <v>39.526000000000003</v>
      </c>
      <c r="W3289">
        <v>40.118000000000002</v>
      </c>
      <c r="X3289">
        <v>40.755000000000003</v>
      </c>
      <c r="Y3289">
        <v>41.485999999999997</v>
      </c>
      <c r="Z3289">
        <v>42.185000000000002</v>
      </c>
      <c r="AA3289">
        <v>42.947000000000003</v>
      </c>
      <c r="AB3289">
        <v>43.619</v>
      </c>
      <c r="AC3289">
        <v>44.244999999999997</v>
      </c>
      <c r="AD3289">
        <v>44.942999999999998</v>
      </c>
      <c r="AE3289">
        <v>45.680999999999997</v>
      </c>
      <c r="AF3289">
        <v>46.338000000000001</v>
      </c>
      <c r="AG3289">
        <v>47.021000000000001</v>
      </c>
      <c r="AH3289">
        <v>47.988999999999997</v>
      </c>
    </row>
    <row r="3290" spans="1:34" x14ac:dyDescent="0.25">
      <c r="A3290" t="s">
        <v>372</v>
      </c>
      <c r="C3290">
        <v>78.475999999999999</v>
      </c>
      <c r="D3290">
        <v>76.337000000000003</v>
      </c>
      <c r="E3290">
        <v>79.128</v>
      </c>
      <c r="F3290">
        <v>80.805999999999997</v>
      </c>
      <c r="G3290">
        <v>78.483999999999995</v>
      </c>
      <c r="H3290">
        <v>79.224999999999994</v>
      </c>
      <c r="I3290">
        <v>80.668999999999997</v>
      </c>
      <c r="J3290">
        <v>82.867000000000004</v>
      </c>
      <c r="K3290">
        <v>84.492000000000004</v>
      </c>
      <c r="L3290">
        <v>85.501999999999995</v>
      </c>
      <c r="M3290">
        <v>86.185000000000002</v>
      </c>
      <c r="N3290">
        <v>86.576999999999998</v>
      </c>
      <c r="O3290">
        <v>87.084000000000003</v>
      </c>
      <c r="P3290">
        <v>87.941999999999993</v>
      </c>
      <c r="Q3290">
        <v>88.706999999999994</v>
      </c>
      <c r="R3290">
        <v>89.584999999999994</v>
      </c>
      <c r="S3290">
        <v>90.772999999999996</v>
      </c>
      <c r="T3290">
        <v>91.882000000000005</v>
      </c>
      <c r="U3290">
        <v>92.872</v>
      </c>
      <c r="V3290">
        <v>93.78</v>
      </c>
      <c r="W3290">
        <v>94.91</v>
      </c>
      <c r="X3290">
        <v>95.795000000000002</v>
      </c>
      <c r="Y3290">
        <v>96.963999999999999</v>
      </c>
      <c r="Z3290">
        <v>98.233000000000004</v>
      </c>
      <c r="AA3290">
        <v>99.71</v>
      </c>
      <c r="AB3290">
        <v>100.97499999999999</v>
      </c>
      <c r="AC3290">
        <v>102.026</v>
      </c>
      <c r="AD3290">
        <v>102.953</v>
      </c>
      <c r="AE3290">
        <v>104.32599999999999</v>
      </c>
      <c r="AF3290">
        <v>105.51600000000001</v>
      </c>
      <c r="AG3290">
        <v>106.77800000000001</v>
      </c>
      <c r="AH3290">
        <v>108.593</v>
      </c>
    </row>
    <row r="3291" spans="1:34" x14ac:dyDescent="0.25">
      <c r="A3291" t="s">
        <v>333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</row>
    <row r="3292" spans="1:34" x14ac:dyDescent="0.25">
      <c r="A3292" t="s">
        <v>332</v>
      </c>
      <c r="C3292">
        <v>4.0000000000000001E-3</v>
      </c>
      <c r="D3292">
        <v>0</v>
      </c>
      <c r="E3292">
        <v>3.0000000000000001E-3</v>
      </c>
      <c r="F3292">
        <v>4.0000000000000001E-3</v>
      </c>
      <c r="G3292">
        <v>3.0000000000000001E-3</v>
      </c>
      <c r="H3292">
        <v>3.0000000000000001E-3</v>
      </c>
      <c r="I3292">
        <v>3.0000000000000001E-3</v>
      </c>
      <c r="J3292">
        <v>3.0000000000000001E-3</v>
      </c>
      <c r="K3292">
        <v>3.0000000000000001E-3</v>
      </c>
      <c r="L3292">
        <v>3.0000000000000001E-3</v>
      </c>
      <c r="M3292">
        <v>2E-3</v>
      </c>
      <c r="N3292">
        <v>2E-3</v>
      </c>
      <c r="O3292">
        <v>2E-3</v>
      </c>
      <c r="P3292">
        <v>2E-3</v>
      </c>
      <c r="Q3292">
        <v>2E-3</v>
      </c>
      <c r="R3292">
        <v>2E-3</v>
      </c>
      <c r="S3292">
        <v>2E-3</v>
      </c>
      <c r="T3292">
        <v>2E-3</v>
      </c>
      <c r="U3292">
        <v>2E-3</v>
      </c>
      <c r="V3292">
        <v>2E-3</v>
      </c>
      <c r="W3292">
        <v>2E-3</v>
      </c>
      <c r="X3292">
        <v>2E-3</v>
      </c>
      <c r="Y3292">
        <v>2E-3</v>
      </c>
      <c r="Z3292">
        <v>2E-3</v>
      </c>
      <c r="AA3292">
        <v>2E-3</v>
      </c>
      <c r="AB3292">
        <v>2E-3</v>
      </c>
      <c r="AC3292">
        <v>2E-3</v>
      </c>
      <c r="AD3292">
        <v>2E-3</v>
      </c>
      <c r="AE3292">
        <v>2E-3</v>
      </c>
      <c r="AF3292">
        <v>2E-3</v>
      </c>
      <c r="AG3292">
        <v>2E-3</v>
      </c>
      <c r="AH3292">
        <v>2E-3</v>
      </c>
    </row>
    <row r="3293" spans="1:34" x14ac:dyDescent="0.25">
      <c r="A3293" t="s">
        <v>331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25">
      <c r="A3294" t="s">
        <v>330</v>
      </c>
      <c r="C3294">
        <v>0.96</v>
      </c>
      <c r="D3294">
        <v>0.84199999999999997</v>
      </c>
      <c r="E3294">
        <v>0.85199999999999998</v>
      </c>
      <c r="F3294">
        <v>0.46800000000000003</v>
      </c>
      <c r="G3294">
        <v>0.5</v>
      </c>
      <c r="H3294">
        <v>1.829</v>
      </c>
      <c r="I3294">
        <v>1.923</v>
      </c>
      <c r="J3294">
        <v>1.986</v>
      </c>
      <c r="K3294">
        <v>2.0219999999999998</v>
      </c>
      <c r="L3294">
        <v>2.0249999999999999</v>
      </c>
      <c r="M3294">
        <v>2.012</v>
      </c>
      <c r="N3294">
        <v>1.982</v>
      </c>
      <c r="O3294">
        <v>1.95</v>
      </c>
      <c r="P3294">
        <v>1.915</v>
      </c>
      <c r="Q3294">
        <v>1.883</v>
      </c>
      <c r="R3294">
        <v>1.8620000000000001</v>
      </c>
      <c r="S3294">
        <v>1.853</v>
      </c>
      <c r="T3294">
        <v>1.8380000000000001</v>
      </c>
      <c r="U3294">
        <v>1.8160000000000001</v>
      </c>
      <c r="V3294">
        <v>1.7869999999999999</v>
      </c>
      <c r="W3294">
        <v>1.776</v>
      </c>
      <c r="X3294">
        <v>1.75</v>
      </c>
      <c r="Y3294">
        <v>1.728</v>
      </c>
      <c r="Z3294">
        <v>1.714</v>
      </c>
      <c r="AA3294">
        <v>1.7050000000000001</v>
      </c>
      <c r="AB3294">
        <v>1.696</v>
      </c>
      <c r="AC3294">
        <v>1.68</v>
      </c>
      <c r="AD3294">
        <v>1.669</v>
      </c>
      <c r="AE3294">
        <v>1.6559999999999999</v>
      </c>
      <c r="AF3294">
        <v>1.639</v>
      </c>
      <c r="AG3294">
        <v>1.627</v>
      </c>
      <c r="AH3294">
        <v>1.6220000000000001</v>
      </c>
    </row>
    <row r="3295" spans="1:34" x14ac:dyDescent="0.25">
      <c r="A3295" t="s">
        <v>369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</row>
    <row r="3296" spans="1:34" x14ac:dyDescent="0.25">
      <c r="A3296" t="s">
        <v>329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</row>
    <row r="3297" spans="1:34" x14ac:dyDescent="0.25">
      <c r="A3297" t="s">
        <v>286</v>
      </c>
      <c r="C3297">
        <v>231.69200000000001</v>
      </c>
      <c r="D3297">
        <v>225.083</v>
      </c>
      <c r="E3297">
        <v>234.11699999999999</v>
      </c>
      <c r="F3297">
        <v>239.584</v>
      </c>
      <c r="G3297">
        <v>239.74700000000001</v>
      </c>
      <c r="H3297">
        <v>241.26900000000001</v>
      </c>
      <c r="I3297">
        <v>244.51300000000001</v>
      </c>
      <c r="J3297">
        <v>249.994</v>
      </c>
      <c r="K3297">
        <v>254.25899999999999</v>
      </c>
      <c r="L3297">
        <v>257.178</v>
      </c>
      <c r="M3297">
        <v>259.39999999999998</v>
      </c>
      <c r="N3297">
        <v>260.72399999999999</v>
      </c>
      <c r="O3297">
        <v>262.47300000000001</v>
      </c>
      <c r="P3297">
        <v>265.214</v>
      </c>
      <c r="Q3297">
        <v>267.39</v>
      </c>
      <c r="R3297">
        <v>269.90899999999999</v>
      </c>
      <c r="S3297">
        <v>273.35300000000001</v>
      </c>
      <c r="T3297">
        <v>275.90600000000001</v>
      </c>
      <c r="U3297">
        <v>278.149</v>
      </c>
      <c r="V3297">
        <v>280.31200000000001</v>
      </c>
      <c r="W3297">
        <v>282.46699999999998</v>
      </c>
      <c r="X3297">
        <v>284.58800000000002</v>
      </c>
      <c r="Y3297">
        <v>287.38499999999999</v>
      </c>
      <c r="Z3297">
        <v>290.30099999999999</v>
      </c>
      <c r="AA3297">
        <v>293.68400000000003</v>
      </c>
      <c r="AB3297">
        <v>296.40600000000001</v>
      </c>
      <c r="AC3297">
        <v>298.75599999999997</v>
      </c>
      <c r="AD3297">
        <v>301.32799999999997</v>
      </c>
      <c r="AE3297">
        <v>304.47899999999998</v>
      </c>
      <c r="AF3297">
        <v>307.02199999999999</v>
      </c>
      <c r="AG3297">
        <v>309.774</v>
      </c>
      <c r="AH3297">
        <v>314.29300000000001</v>
      </c>
    </row>
    <row r="3299" spans="1:34" x14ac:dyDescent="0.25">
      <c r="A3299" t="s">
        <v>371</v>
      </c>
    </row>
    <row r="3300" spans="1:34" x14ac:dyDescent="0.25">
      <c r="A3300" t="s">
        <v>325</v>
      </c>
      <c r="C3300">
        <v>0.65200000000000002</v>
      </c>
      <c r="D3300">
        <v>0.65800000000000003</v>
      </c>
      <c r="E3300">
        <v>0.628</v>
      </c>
      <c r="F3300">
        <v>0.622</v>
      </c>
      <c r="G3300">
        <v>0.64500000000000002</v>
      </c>
      <c r="H3300">
        <v>0.64700000000000002</v>
      </c>
      <c r="I3300">
        <v>0.64500000000000002</v>
      </c>
      <c r="J3300">
        <v>0.64100000000000001</v>
      </c>
      <c r="K3300">
        <v>0.63600000000000001</v>
      </c>
      <c r="L3300">
        <v>0.63200000000000001</v>
      </c>
      <c r="M3300">
        <v>0.627</v>
      </c>
      <c r="N3300">
        <v>0.621</v>
      </c>
      <c r="O3300">
        <v>0.61599999999999999</v>
      </c>
      <c r="P3300">
        <v>0.61</v>
      </c>
      <c r="Q3300">
        <v>0.60399999999999998</v>
      </c>
      <c r="R3300">
        <v>0.59899999999999998</v>
      </c>
      <c r="S3300">
        <v>0.59499999999999997</v>
      </c>
      <c r="T3300">
        <v>0.59</v>
      </c>
      <c r="U3300">
        <v>0.58399999999999996</v>
      </c>
      <c r="V3300">
        <v>0.57799999999999996</v>
      </c>
      <c r="W3300">
        <v>0.57299999999999995</v>
      </c>
      <c r="X3300">
        <v>0.56799999999999995</v>
      </c>
      <c r="Y3300">
        <v>0.56299999999999994</v>
      </c>
      <c r="Z3300">
        <v>0.55800000000000005</v>
      </c>
      <c r="AA3300">
        <v>0.55400000000000005</v>
      </c>
      <c r="AB3300">
        <v>0.54900000000000004</v>
      </c>
      <c r="AC3300">
        <v>0.54500000000000004</v>
      </c>
      <c r="AD3300">
        <v>0.54200000000000004</v>
      </c>
      <c r="AE3300">
        <v>0.53800000000000003</v>
      </c>
      <c r="AF3300">
        <v>0.53400000000000003</v>
      </c>
      <c r="AG3300">
        <v>0.53</v>
      </c>
      <c r="AH3300">
        <v>0.52600000000000002</v>
      </c>
    </row>
    <row r="3301" spans="1:34" x14ac:dyDescent="0.25">
      <c r="A3301" t="s">
        <v>370</v>
      </c>
      <c r="C3301">
        <v>0.20899999999999999</v>
      </c>
      <c r="D3301">
        <v>0.215</v>
      </c>
      <c r="E3301">
        <v>0.193</v>
      </c>
      <c r="F3301">
        <v>0.185</v>
      </c>
      <c r="G3301">
        <v>0.186</v>
      </c>
      <c r="H3301">
        <v>0.191</v>
      </c>
      <c r="I3301">
        <v>0.193</v>
      </c>
      <c r="J3301">
        <v>0.19400000000000001</v>
      </c>
      <c r="K3301">
        <v>0.19400000000000001</v>
      </c>
      <c r="L3301">
        <v>0.192</v>
      </c>
      <c r="M3301">
        <v>0.19</v>
      </c>
      <c r="N3301">
        <v>0.187</v>
      </c>
      <c r="O3301">
        <v>0.185</v>
      </c>
      <c r="P3301">
        <v>0.182</v>
      </c>
      <c r="Q3301">
        <v>0.17899999999999999</v>
      </c>
      <c r="R3301">
        <v>0.17699999999999999</v>
      </c>
      <c r="S3301">
        <v>0.17499999999999999</v>
      </c>
      <c r="T3301">
        <v>0.17399999999999999</v>
      </c>
      <c r="U3301">
        <v>0.17199999999999999</v>
      </c>
      <c r="V3301">
        <v>0.17</v>
      </c>
      <c r="W3301">
        <v>0.16900000000000001</v>
      </c>
      <c r="X3301">
        <v>0.16700000000000001</v>
      </c>
      <c r="Y3301">
        <v>0.16500000000000001</v>
      </c>
      <c r="Z3301">
        <v>0.16400000000000001</v>
      </c>
      <c r="AA3301">
        <v>0.16300000000000001</v>
      </c>
      <c r="AB3301">
        <v>0.16300000000000001</v>
      </c>
      <c r="AC3301">
        <v>0.16200000000000001</v>
      </c>
      <c r="AD3301">
        <v>0.16</v>
      </c>
      <c r="AE3301">
        <v>0.159</v>
      </c>
      <c r="AF3301">
        <v>0.158</v>
      </c>
      <c r="AG3301">
        <v>0.157</v>
      </c>
      <c r="AH3301">
        <v>0.156</v>
      </c>
    </row>
    <row r="3302" spans="1:34" x14ac:dyDescent="0.25">
      <c r="A3302" t="s">
        <v>334</v>
      </c>
      <c r="C3302">
        <v>0.127</v>
      </c>
      <c r="D3302">
        <v>0.124</v>
      </c>
      <c r="E3302">
        <v>0.129</v>
      </c>
      <c r="F3302">
        <v>0.13200000000000001</v>
      </c>
      <c r="G3302">
        <v>0.129</v>
      </c>
      <c r="H3302">
        <v>0.129</v>
      </c>
      <c r="I3302">
        <v>0.128</v>
      </c>
      <c r="J3302">
        <v>0.127</v>
      </c>
      <c r="K3302">
        <v>0.127</v>
      </c>
      <c r="L3302">
        <v>0.126</v>
      </c>
      <c r="M3302">
        <v>0.125</v>
      </c>
      <c r="N3302">
        <v>0.125</v>
      </c>
      <c r="O3302">
        <v>0.125</v>
      </c>
      <c r="P3302">
        <v>0.124</v>
      </c>
      <c r="Q3302">
        <v>0.124</v>
      </c>
      <c r="R3302">
        <v>0.124</v>
      </c>
      <c r="S3302">
        <v>0.124</v>
      </c>
      <c r="T3302">
        <v>0.124</v>
      </c>
      <c r="U3302">
        <v>0.124</v>
      </c>
      <c r="V3302">
        <v>0.124</v>
      </c>
      <c r="W3302">
        <v>0.124</v>
      </c>
      <c r="X3302">
        <v>0.124</v>
      </c>
      <c r="Y3302">
        <v>0.124</v>
      </c>
      <c r="Z3302">
        <v>0.124</v>
      </c>
      <c r="AA3302">
        <v>0.124</v>
      </c>
      <c r="AB3302">
        <v>0.124</v>
      </c>
      <c r="AC3302">
        <v>0.124</v>
      </c>
      <c r="AD3302">
        <v>0.124</v>
      </c>
      <c r="AE3302">
        <v>0.124</v>
      </c>
      <c r="AF3302">
        <v>0.124</v>
      </c>
      <c r="AG3302">
        <v>0.124</v>
      </c>
      <c r="AH3302">
        <v>0.124</v>
      </c>
    </row>
    <row r="3303" spans="1:34" x14ac:dyDescent="0.25">
      <c r="A3303" t="s">
        <v>333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</row>
    <row r="3304" spans="1:34" x14ac:dyDescent="0.25">
      <c r="A3304" t="s">
        <v>332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</row>
    <row r="3305" spans="1:34" x14ac:dyDescent="0.25">
      <c r="A3305" t="s">
        <v>331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</row>
    <row r="3306" spans="1:34" x14ac:dyDescent="0.25">
      <c r="A3306" t="s">
        <v>330</v>
      </c>
      <c r="C3306">
        <v>4.0000000000000001E-3</v>
      </c>
      <c r="D3306">
        <v>4.0000000000000001E-3</v>
      </c>
      <c r="E3306">
        <v>3.0000000000000001E-3</v>
      </c>
      <c r="F3306">
        <v>2E-3</v>
      </c>
      <c r="G3306">
        <v>2E-3</v>
      </c>
      <c r="H3306">
        <v>7.0000000000000001E-3</v>
      </c>
      <c r="I3306">
        <v>8.0000000000000002E-3</v>
      </c>
      <c r="J3306">
        <v>8.0000000000000002E-3</v>
      </c>
      <c r="K3306">
        <v>8.0000000000000002E-3</v>
      </c>
      <c r="L3306">
        <v>8.0000000000000002E-3</v>
      </c>
      <c r="M3306">
        <v>7.0000000000000001E-3</v>
      </c>
      <c r="N3306">
        <v>7.0000000000000001E-3</v>
      </c>
      <c r="O3306">
        <v>7.0000000000000001E-3</v>
      </c>
      <c r="P3306">
        <v>7.0000000000000001E-3</v>
      </c>
      <c r="Q3306">
        <v>6.0000000000000001E-3</v>
      </c>
      <c r="R3306">
        <v>6.0000000000000001E-3</v>
      </c>
      <c r="S3306">
        <v>6.0000000000000001E-3</v>
      </c>
      <c r="T3306">
        <v>6.0000000000000001E-3</v>
      </c>
      <c r="U3306">
        <v>6.0000000000000001E-3</v>
      </c>
      <c r="V3306">
        <v>6.0000000000000001E-3</v>
      </c>
      <c r="W3306">
        <v>5.0000000000000001E-3</v>
      </c>
      <c r="X3306">
        <v>5.0000000000000001E-3</v>
      </c>
      <c r="Y3306">
        <v>5.0000000000000001E-3</v>
      </c>
      <c r="Z3306">
        <v>5.0000000000000001E-3</v>
      </c>
      <c r="AA3306">
        <v>5.0000000000000001E-3</v>
      </c>
      <c r="AB3306">
        <v>5.0000000000000001E-3</v>
      </c>
      <c r="AC3306">
        <v>5.0000000000000001E-3</v>
      </c>
      <c r="AD3306">
        <v>5.0000000000000001E-3</v>
      </c>
      <c r="AE3306">
        <v>4.0000000000000001E-3</v>
      </c>
      <c r="AF3306">
        <v>4.0000000000000001E-3</v>
      </c>
      <c r="AG3306">
        <v>4.0000000000000001E-3</v>
      </c>
      <c r="AH3306">
        <v>4.0000000000000001E-3</v>
      </c>
    </row>
    <row r="3307" spans="1:34" x14ac:dyDescent="0.25">
      <c r="A3307" t="s">
        <v>369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</row>
    <row r="3308" spans="1:34" x14ac:dyDescent="0.25">
      <c r="A3308" t="s">
        <v>329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</row>
    <row r="3310" spans="1:34" x14ac:dyDescent="0.25">
      <c r="A3310" t="s">
        <v>368</v>
      </c>
    </row>
    <row r="3312" spans="1:34" x14ac:dyDescent="0.25">
      <c r="A3312" t="s">
        <v>367</v>
      </c>
    </row>
    <row r="3313" spans="1:34" x14ac:dyDescent="0.25">
      <c r="A3313" t="s">
        <v>366</v>
      </c>
      <c r="C3313">
        <v>14.22</v>
      </c>
      <c r="D3313">
        <v>13.972</v>
      </c>
      <c r="E3313">
        <v>13.957000000000001</v>
      </c>
      <c r="F3313">
        <v>13.901999999999999</v>
      </c>
      <c r="G3313">
        <v>14.17</v>
      </c>
      <c r="H3313">
        <v>14.342000000000001</v>
      </c>
      <c r="I3313">
        <v>14.548999999999999</v>
      </c>
      <c r="J3313">
        <v>14.819000000000001</v>
      </c>
      <c r="K3313">
        <v>15.009</v>
      </c>
      <c r="L3313">
        <v>15.101000000000001</v>
      </c>
      <c r="M3313">
        <v>15.119</v>
      </c>
      <c r="N3313">
        <v>15.044</v>
      </c>
      <c r="O3313">
        <v>14.968999999999999</v>
      </c>
      <c r="P3313">
        <v>14.920999999999999</v>
      </c>
      <c r="Q3313">
        <v>14.785</v>
      </c>
      <c r="R3313">
        <v>14.772</v>
      </c>
      <c r="S3313">
        <v>14.83</v>
      </c>
      <c r="T3313">
        <v>14.727</v>
      </c>
      <c r="U3313">
        <v>14.561999999999999</v>
      </c>
      <c r="V3313">
        <v>14.387</v>
      </c>
      <c r="W3313">
        <v>14.208</v>
      </c>
      <c r="X3313">
        <v>14.054</v>
      </c>
      <c r="Y3313">
        <v>13.919</v>
      </c>
      <c r="Z3313">
        <v>13.836</v>
      </c>
      <c r="AA3313">
        <v>13.768000000000001</v>
      </c>
      <c r="AB3313">
        <v>13.664</v>
      </c>
      <c r="AC3313">
        <v>13.574999999999999</v>
      </c>
      <c r="AD3313">
        <v>13.52</v>
      </c>
      <c r="AE3313">
        <v>13.468</v>
      </c>
      <c r="AF3313">
        <v>13.378</v>
      </c>
      <c r="AG3313">
        <v>13.308</v>
      </c>
      <c r="AH3313">
        <v>13.31</v>
      </c>
    </row>
    <row r="3314" spans="1:34" x14ac:dyDescent="0.25">
      <c r="A3314" t="s">
        <v>365</v>
      </c>
      <c r="C3314">
        <v>18.594999999999999</v>
      </c>
      <c r="D3314">
        <v>18.27</v>
      </c>
      <c r="E3314">
        <v>18.25</v>
      </c>
      <c r="F3314">
        <v>18.178000000000001</v>
      </c>
      <c r="G3314">
        <v>18.529</v>
      </c>
      <c r="H3314">
        <v>18.753</v>
      </c>
      <c r="I3314">
        <v>19.024000000000001</v>
      </c>
      <c r="J3314">
        <v>19.376999999999999</v>
      </c>
      <c r="K3314">
        <v>19.625</v>
      </c>
      <c r="L3314">
        <v>19.745999999999999</v>
      </c>
      <c r="M3314">
        <v>19.77</v>
      </c>
      <c r="N3314">
        <v>19.672000000000001</v>
      </c>
      <c r="O3314">
        <v>19.573</v>
      </c>
      <c r="P3314">
        <v>19.510999999999999</v>
      </c>
      <c r="Q3314">
        <v>19.332000000000001</v>
      </c>
      <c r="R3314">
        <v>19.315999999999999</v>
      </c>
      <c r="S3314">
        <v>19.391999999999999</v>
      </c>
      <c r="T3314">
        <v>19.256</v>
      </c>
      <c r="U3314">
        <v>19.042000000000002</v>
      </c>
      <c r="V3314">
        <v>18.812000000000001</v>
      </c>
      <c r="W3314">
        <v>18.577999999999999</v>
      </c>
      <c r="X3314">
        <v>18.376999999999999</v>
      </c>
      <c r="Y3314">
        <v>18.2</v>
      </c>
      <c r="Z3314">
        <v>18.091999999999999</v>
      </c>
      <c r="AA3314">
        <v>18.001999999999999</v>
      </c>
      <c r="AB3314">
        <v>17.866</v>
      </c>
      <c r="AC3314">
        <v>17.75</v>
      </c>
      <c r="AD3314">
        <v>17.678999999999998</v>
      </c>
      <c r="AE3314">
        <v>17.611000000000001</v>
      </c>
      <c r="AF3314">
        <v>17.492999999999999</v>
      </c>
      <c r="AG3314">
        <v>17.401</v>
      </c>
      <c r="AH3314">
        <v>17.404</v>
      </c>
    </row>
    <row r="3315" spans="1:34" x14ac:dyDescent="0.25">
      <c r="A3315" t="s">
        <v>364</v>
      </c>
      <c r="C3315">
        <v>21.219000000000001</v>
      </c>
      <c r="D3315">
        <v>22.388999999999999</v>
      </c>
      <c r="E3315">
        <v>18.385999999999999</v>
      </c>
      <c r="F3315">
        <v>16.416</v>
      </c>
      <c r="G3315">
        <v>16.916</v>
      </c>
      <c r="H3315">
        <v>18.213999999999999</v>
      </c>
      <c r="I3315">
        <v>19.016999999999999</v>
      </c>
      <c r="J3315">
        <v>19.896999999999998</v>
      </c>
      <c r="K3315">
        <v>20.399000000000001</v>
      </c>
      <c r="L3315">
        <v>20.497</v>
      </c>
      <c r="M3315">
        <v>20.329000000000001</v>
      </c>
      <c r="N3315">
        <v>20.013000000000002</v>
      </c>
      <c r="O3315">
        <v>19.625</v>
      </c>
      <c r="P3315">
        <v>19.274000000000001</v>
      </c>
      <c r="Q3315">
        <v>18.902999999999999</v>
      </c>
      <c r="R3315">
        <v>18.663</v>
      </c>
      <c r="S3315">
        <v>18.488</v>
      </c>
      <c r="T3315">
        <v>18.385999999999999</v>
      </c>
      <c r="U3315">
        <v>18.172999999999998</v>
      </c>
      <c r="V3315">
        <v>17.841000000000001</v>
      </c>
      <c r="W3315">
        <v>17.824999999999999</v>
      </c>
      <c r="X3315">
        <v>17.494</v>
      </c>
      <c r="Y3315">
        <v>17.257000000000001</v>
      </c>
      <c r="Z3315">
        <v>17.175999999999998</v>
      </c>
      <c r="AA3315">
        <v>17.175000000000001</v>
      </c>
      <c r="AB3315">
        <v>17.14</v>
      </c>
      <c r="AC3315">
        <v>16.989000000000001</v>
      </c>
      <c r="AD3315">
        <v>16.585999999999999</v>
      </c>
      <c r="AE3315">
        <v>16.533000000000001</v>
      </c>
      <c r="AF3315">
        <v>16.457999999999998</v>
      </c>
      <c r="AG3315">
        <v>16.402000000000001</v>
      </c>
      <c r="AH3315">
        <v>16.341000000000001</v>
      </c>
    </row>
    <row r="3316" spans="1:34" x14ac:dyDescent="0.25">
      <c r="A3316" t="s">
        <v>363</v>
      </c>
      <c r="C3316">
        <v>1.276</v>
      </c>
      <c r="D3316">
        <v>1.24</v>
      </c>
      <c r="E3316">
        <v>1.294</v>
      </c>
      <c r="F3316">
        <v>1.333</v>
      </c>
      <c r="G3316">
        <v>1.3089999999999999</v>
      </c>
      <c r="H3316">
        <v>1.2809999999999999</v>
      </c>
      <c r="I3316">
        <v>1.2669999999999999</v>
      </c>
      <c r="J3316">
        <v>1.2669999999999999</v>
      </c>
      <c r="K3316">
        <v>1.266</v>
      </c>
      <c r="L3316">
        <v>1.264</v>
      </c>
      <c r="M3316">
        <v>1.2609999999999999</v>
      </c>
      <c r="N3316">
        <v>1.2549999999999999</v>
      </c>
      <c r="O3316">
        <v>1.25</v>
      </c>
      <c r="P3316">
        <v>1.2470000000000001</v>
      </c>
      <c r="Q3316">
        <v>1.248</v>
      </c>
      <c r="R3316">
        <v>1.2509999999999999</v>
      </c>
      <c r="S3316">
        <v>1.254</v>
      </c>
      <c r="T3316">
        <v>1.25</v>
      </c>
      <c r="U3316">
        <v>1.2410000000000001</v>
      </c>
      <c r="V3316">
        <v>1.2350000000000001</v>
      </c>
      <c r="W3316">
        <v>1.2270000000000001</v>
      </c>
      <c r="X3316">
        <v>1.2190000000000001</v>
      </c>
      <c r="Y3316">
        <v>1.212</v>
      </c>
      <c r="Z3316">
        <v>1.2050000000000001</v>
      </c>
      <c r="AA3316">
        <v>1.198</v>
      </c>
      <c r="AB3316">
        <v>1.1890000000000001</v>
      </c>
      <c r="AC3316">
        <v>1.18</v>
      </c>
      <c r="AD3316">
        <v>1.171</v>
      </c>
      <c r="AE3316">
        <v>1.163</v>
      </c>
      <c r="AF3316">
        <v>1.1539999999999999</v>
      </c>
      <c r="AG3316">
        <v>1.1439999999999999</v>
      </c>
      <c r="AH3316">
        <v>1.139</v>
      </c>
    </row>
    <row r="3317" spans="1:34" x14ac:dyDescent="0.25">
      <c r="A3317" t="s">
        <v>362</v>
      </c>
      <c r="C3317">
        <v>5.468</v>
      </c>
      <c r="D3317">
        <v>5.3730000000000002</v>
      </c>
      <c r="E3317">
        <v>5.367</v>
      </c>
      <c r="F3317">
        <v>5.3460000000000001</v>
      </c>
      <c r="G3317">
        <v>5.4489999999999998</v>
      </c>
      <c r="H3317">
        <v>5.5149999999999997</v>
      </c>
      <c r="I3317">
        <v>5.5949999999999998</v>
      </c>
      <c r="J3317">
        <v>5.6989999999999998</v>
      </c>
      <c r="K3317">
        <v>5.7720000000000002</v>
      </c>
      <c r="L3317">
        <v>5.8070000000000004</v>
      </c>
      <c r="M3317">
        <v>5.8140000000000001</v>
      </c>
      <c r="N3317">
        <v>5.7850000000000001</v>
      </c>
      <c r="O3317">
        <v>5.7560000000000002</v>
      </c>
      <c r="P3317">
        <v>5.7380000000000004</v>
      </c>
      <c r="Q3317">
        <v>5.6849999999999996</v>
      </c>
      <c r="R3317">
        <v>5.681</v>
      </c>
      <c r="S3317">
        <v>5.7030000000000003</v>
      </c>
      <c r="T3317">
        <v>5.6630000000000003</v>
      </c>
      <c r="U3317">
        <v>5.6</v>
      </c>
      <c r="V3317">
        <v>5.5330000000000004</v>
      </c>
      <c r="W3317">
        <v>5.4640000000000004</v>
      </c>
      <c r="X3317">
        <v>5.4039999999999999</v>
      </c>
      <c r="Y3317">
        <v>5.3529999999999998</v>
      </c>
      <c r="Z3317">
        <v>5.3209999999999997</v>
      </c>
      <c r="AA3317">
        <v>5.2939999999999996</v>
      </c>
      <c r="AB3317">
        <v>5.2539999999999996</v>
      </c>
      <c r="AC3317">
        <v>5.22</v>
      </c>
      <c r="AD3317">
        <v>5.1989999999999998</v>
      </c>
      <c r="AE3317">
        <v>5.1790000000000003</v>
      </c>
      <c r="AF3317">
        <v>5.1440000000000001</v>
      </c>
      <c r="AG3317">
        <v>5.1180000000000003</v>
      </c>
      <c r="AH3317">
        <v>5.1180000000000003</v>
      </c>
    </row>
    <row r="3318" spans="1:34" x14ac:dyDescent="0.25">
      <c r="A3318" t="s">
        <v>361</v>
      </c>
      <c r="C3318">
        <v>1.01</v>
      </c>
      <c r="D3318">
        <v>1.0660000000000001</v>
      </c>
      <c r="E3318">
        <v>0.875</v>
      </c>
      <c r="F3318">
        <v>0.78200000000000003</v>
      </c>
      <c r="G3318">
        <v>0.80600000000000005</v>
      </c>
      <c r="H3318">
        <v>0.86699999999999999</v>
      </c>
      <c r="I3318">
        <v>0.90600000000000003</v>
      </c>
      <c r="J3318">
        <v>0.94699999999999995</v>
      </c>
      <c r="K3318">
        <v>0.97099999999999997</v>
      </c>
      <c r="L3318">
        <v>0.97599999999999998</v>
      </c>
      <c r="M3318">
        <v>0.96799999999999997</v>
      </c>
      <c r="N3318">
        <v>0.95299999999999996</v>
      </c>
      <c r="O3318">
        <v>0.93400000000000005</v>
      </c>
      <c r="P3318">
        <v>0.91800000000000004</v>
      </c>
      <c r="Q3318">
        <v>0.9</v>
      </c>
      <c r="R3318">
        <v>0.88900000000000001</v>
      </c>
      <c r="S3318">
        <v>0.88</v>
      </c>
      <c r="T3318">
        <v>0.875</v>
      </c>
      <c r="U3318">
        <v>0.86499999999999999</v>
      </c>
      <c r="V3318">
        <v>0.85</v>
      </c>
      <c r="W3318">
        <v>0.84899999999999998</v>
      </c>
      <c r="X3318">
        <v>0.83299999999999996</v>
      </c>
      <c r="Y3318">
        <v>0.82199999999999995</v>
      </c>
      <c r="Z3318">
        <v>0.81799999999999995</v>
      </c>
      <c r="AA3318">
        <v>0.81799999999999995</v>
      </c>
      <c r="AB3318">
        <v>0.81599999999999995</v>
      </c>
      <c r="AC3318">
        <v>0.80900000000000005</v>
      </c>
      <c r="AD3318">
        <v>0.79</v>
      </c>
      <c r="AE3318">
        <v>0.78700000000000003</v>
      </c>
      <c r="AF3318">
        <v>0.78400000000000003</v>
      </c>
      <c r="AG3318">
        <v>0.78100000000000003</v>
      </c>
      <c r="AH3318">
        <v>0.77800000000000002</v>
      </c>
    </row>
    <row r="3319" spans="1:34" x14ac:dyDescent="0.25">
      <c r="A3319" t="s">
        <v>360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</row>
    <row r="3320" spans="1:34" x14ac:dyDescent="0.25">
      <c r="A3320" t="s">
        <v>359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</row>
    <row r="3321" spans="1:34" x14ac:dyDescent="0.25">
      <c r="A3321" t="s">
        <v>358</v>
      </c>
      <c r="C3321">
        <v>2.1859999999999999</v>
      </c>
      <c r="D3321">
        <v>2.1480000000000001</v>
      </c>
      <c r="E3321">
        <v>2.1459999999999999</v>
      </c>
      <c r="F3321">
        <v>2.137</v>
      </c>
      <c r="G3321">
        <v>2.1779999999999999</v>
      </c>
      <c r="H3321">
        <v>2.2050000000000001</v>
      </c>
      <c r="I3321">
        <v>2.2370000000000001</v>
      </c>
      <c r="J3321">
        <v>2.278</v>
      </c>
      <c r="K3321">
        <v>2.3069999999999999</v>
      </c>
      <c r="L3321">
        <v>2.3210000000000002</v>
      </c>
      <c r="M3321">
        <v>2.3239999999999998</v>
      </c>
      <c r="N3321">
        <v>2.3130000000000002</v>
      </c>
      <c r="O3321">
        <v>2.3010000000000002</v>
      </c>
      <c r="P3321">
        <v>2.294</v>
      </c>
      <c r="Q3321">
        <v>2.2730000000000001</v>
      </c>
      <c r="R3321">
        <v>2.2709999999999999</v>
      </c>
      <c r="S3321">
        <v>2.2799999999999998</v>
      </c>
      <c r="T3321">
        <v>2.2639999999999998</v>
      </c>
      <c r="U3321">
        <v>2.2389999999999999</v>
      </c>
      <c r="V3321">
        <v>2.2120000000000002</v>
      </c>
      <c r="W3321">
        <v>2.1840000000000002</v>
      </c>
      <c r="X3321">
        <v>2.16</v>
      </c>
      <c r="Y3321">
        <v>2.14</v>
      </c>
      <c r="Z3321">
        <v>2.1269999999999998</v>
      </c>
      <c r="AA3321">
        <v>2.1160000000000001</v>
      </c>
      <c r="AB3321">
        <v>2.1</v>
      </c>
      <c r="AC3321">
        <v>2.0870000000000002</v>
      </c>
      <c r="AD3321">
        <v>2.0779999999999998</v>
      </c>
      <c r="AE3321">
        <v>2.0699999999999998</v>
      </c>
      <c r="AF3321">
        <v>2.0569999999999999</v>
      </c>
      <c r="AG3321">
        <v>2.0459999999999998</v>
      </c>
      <c r="AH3321">
        <v>2.0459999999999998</v>
      </c>
    </row>
    <row r="3322" spans="1:34" x14ac:dyDescent="0.25">
      <c r="A3322" t="s">
        <v>357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</row>
    <row r="3323" spans="1:34" x14ac:dyDescent="0.25">
      <c r="A3323" t="s">
        <v>356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</row>
    <row r="3324" spans="1:34" x14ac:dyDescent="0.25">
      <c r="A3324" t="s">
        <v>355</v>
      </c>
      <c r="C3324">
        <v>0.96</v>
      </c>
      <c r="D3324">
        <v>0.84199999999999997</v>
      </c>
      <c r="E3324">
        <v>0.85199999999999998</v>
      </c>
      <c r="F3324">
        <v>0.46800000000000003</v>
      </c>
      <c r="G3324">
        <v>0.5</v>
      </c>
      <c r="H3324">
        <v>1.829</v>
      </c>
      <c r="I3324">
        <v>1.923</v>
      </c>
      <c r="J3324">
        <v>1.986</v>
      </c>
      <c r="K3324">
        <v>2.0219999999999998</v>
      </c>
      <c r="L3324">
        <v>2.0249999999999999</v>
      </c>
      <c r="M3324">
        <v>2.012</v>
      </c>
      <c r="N3324">
        <v>1.982</v>
      </c>
      <c r="O3324">
        <v>1.95</v>
      </c>
      <c r="P3324">
        <v>1.915</v>
      </c>
      <c r="Q3324">
        <v>1.883</v>
      </c>
      <c r="R3324">
        <v>1.8620000000000001</v>
      </c>
      <c r="S3324">
        <v>1.853</v>
      </c>
      <c r="T3324">
        <v>1.8380000000000001</v>
      </c>
      <c r="U3324">
        <v>1.8160000000000001</v>
      </c>
      <c r="V3324">
        <v>1.7869999999999999</v>
      </c>
      <c r="W3324">
        <v>1.776</v>
      </c>
      <c r="X3324">
        <v>1.75</v>
      </c>
      <c r="Y3324">
        <v>1.728</v>
      </c>
      <c r="Z3324">
        <v>1.714</v>
      </c>
      <c r="AA3324">
        <v>1.7050000000000001</v>
      </c>
      <c r="AB3324">
        <v>1.696</v>
      </c>
      <c r="AC3324">
        <v>1.68</v>
      </c>
      <c r="AD3324">
        <v>1.669</v>
      </c>
      <c r="AE3324">
        <v>1.6559999999999999</v>
      </c>
      <c r="AF3324">
        <v>1.639</v>
      </c>
      <c r="AG3324">
        <v>1.627</v>
      </c>
      <c r="AH3324">
        <v>1.6220000000000001</v>
      </c>
    </row>
    <row r="3325" spans="1:34" x14ac:dyDescent="0.25">
      <c r="A3325" t="s">
        <v>354</v>
      </c>
      <c r="C3325">
        <v>64.935000000000002</v>
      </c>
      <c r="D3325">
        <v>65.301000000000002</v>
      </c>
      <c r="E3325">
        <v>61.128</v>
      </c>
      <c r="F3325">
        <v>58.561</v>
      </c>
      <c r="G3325">
        <v>59.856999999999999</v>
      </c>
      <c r="H3325">
        <v>63.005000000000003</v>
      </c>
      <c r="I3325">
        <v>64.515000000000001</v>
      </c>
      <c r="J3325">
        <v>66.27</v>
      </c>
      <c r="K3325">
        <v>67.372</v>
      </c>
      <c r="L3325">
        <v>67.736999999999995</v>
      </c>
      <c r="M3325">
        <v>67.596999999999994</v>
      </c>
      <c r="N3325">
        <v>67.016999999999996</v>
      </c>
      <c r="O3325">
        <v>66.358000000000004</v>
      </c>
      <c r="P3325">
        <v>65.819000000000003</v>
      </c>
      <c r="Q3325">
        <v>65.010000000000005</v>
      </c>
      <c r="R3325">
        <v>64.703000000000003</v>
      </c>
      <c r="S3325">
        <v>64.680000000000007</v>
      </c>
      <c r="T3325">
        <v>64.259</v>
      </c>
      <c r="U3325">
        <v>63.539000000000001</v>
      </c>
      <c r="V3325">
        <v>62.655999999999999</v>
      </c>
      <c r="W3325">
        <v>62.110999999999997</v>
      </c>
      <c r="X3325">
        <v>61.290999999999997</v>
      </c>
      <c r="Y3325">
        <v>60.63</v>
      </c>
      <c r="Z3325">
        <v>60.29</v>
      </c>
      <c r="AA3325">
        <v>60.078000000000003</v>
      </c>
      <c r="AB3325">
        <v>59.725999999999999</v>
      </c>
      <c r="AC3325">
        <v>59.290999999999997</v>
      </c>
      <c r="AD3325">
        <v>58.692999999999998</v>
      </c>
      <c r="AE3325">
        <v>58.468000000000004</v>
      </c>
      <c r="AF3325">
        <v>58.104999999999997</v>
      </c>
      <c r="AG3325">
        <v>57.826999999999998</v>
      </c>
      <c r="AH3325">
        <v>57.759</v>
      </c>
    </row>
    <row r="3326" spans="1:34" x14ac:dyDescent="0.25">
      <c r="A3326" t="s">
        <v>353</v>
      </c>
      <c r="C3326">
        <v>63.658999999999999</v>
      </c>
      <c r="D3326">
        <v>64.061000000000007</v>
      </c>
      <c r="E3326">
        <v>59.832999999999998</v>
      </c>
      <c r="F3326">
        <v>57.228000000000002</v>
      </c>
      <c r="G3326">
        <v>58.548000000000002</v>
      </c>
      <c r="H3326">
        <v>61.723999999999997</v>
      </c>
      <c r="I3326">
        <v>63.247999999999998</v>
      </c>
      <c r="J3326">
        <v>65.003</v>
      </c>
      <c r="K3326">
        <v>66.105000000000004</v>
      </c>
      <c r="L3326">
        <v>66.472999999999999</v>
      </c>
      <c r="M3326">
        <v>66.337000000000003</v>
      </c>
      <c r="N3326">
        <v>65.762</v>
      </c>
      <c r="O3326">
        <v>65.108000000000004</v>
      </c>
      <c r="P3326">
        <v>64.570999999999998</v>
      </c>
      <c r="Q3326">
        <v>63.762</v>
      </c>
      <c r="R3326">
        <v>63.453000000000003</v>
      </c>
      <c r="S3326">
        <v>63.424999999999997</v>
      </c>
      <c r="T3326">
        <v>63.009</v>
      </c>
      <c r="U3326">
        <v>62.296999999999997</v>
      </c>
      <c r="V3326">
        <v>61.420999999999999</v>
      </c>
      <c r="W3326">
        <v>60.884</v>
      </c>
      <c r="X3326">
        <v>60.072000000000003</v>
      </c>
      <c r="Y3326">
        <v>59.417999999999999</v>
      </c>
      <c r="Z3326">
        <v>59.085000000000001</v>
      </c>
      <c r="AA3326">
        <v>58.878999999999998</v>
      </c>
      <c r="AB3326">
        <v>58.536999999999999</v>
      </c>
      <c r="AC3326">
        <v>58.110999999999997</v>
      </c>
      <c r="AD3326">
        <v>57.521000000000001</v>
      </c>
      <c r="AE3326">
        <v>57.305</v>
      </c>
      <c r="AF3326">
        <v>56.951000000000001</v>
      </c>
      <c r="AG3326">
        <v>56.682000000000002</v>
      </c>
      <c r="AH3326">
        <v>56.619</v>
      </c>
    </row>
    <row r="3328" spans="1:34" x14ac:dyDescent="0.25">
      <c r="A3328" t="s">
        <v>352</v>
      </c>
    </row>
    <row r="3330" spans="1:34" x14ac:dyDescent="0.25">
      <c r="A3330" t="s">
        <v>351</v>
      </c>
    </row>
    <row r="3331" spans="1:34" x14ac:dyDescent="0.25">
      <c r="A3331" t="s">
        <v>349</v>
      </c>
      <c r="C3331">
        <v>233.554</v>
      </c>
      <c r="D3331">
        <v>224.72300000000001</v>
      </c>
      <c r="E3331">
        <v>245.45500000000001</v>
      </c>
      <c r="F3331">
        <v>254.56899999999999</v>
      </c>
      <c r="G3331">
        <v>249.40299999999999</v>
      </c>
      <c r="H3331">
        <v>247.596</v>
      </c>
      <c r="I3331">
        <v>251.2</v>
      </c>
      <c r="J3331">
        <v>257.79500000000002</v>
      </c>
      <c r="K3331">
        <v>263.613</v>
      </c>
      <c r="L3331">
        <v>268.54000000000002</v>
      </c>
      <c r="M3331">
        <v>273.15300000000002</v>
      </c>
      <c r="N3331">
        <v>277.04899999999998</v>
      </c>
      <c r="O3331">
        <v>281.63600000000002</v>
      </c>
      <c r="P3331">
        <v>287.505</v>
      </c>
      <c r="Q3331">
        <v>292.88200000000001</v>
      </c>
      <c r="R3331">
        <v>297.916</v>
      </c>
      <c r="S3331">
        <v>303.86500000000001</v>
      </c>
      <c r="T3331">
        <v>309.03899999999999</v>
      </c>
      <c r="U3331">
        <v>314.23099999999999</v>
      </c>
      <c r="V3331">
        <v>319.51600000000002</v>
      </c>
      <c r="W3331">
        <v>324.26400000000001</v>
      </c>
      <c r="X3331">
        <v>329.411</v>
      </c>
      <c r="Y3331">
        <v>335.37299999999999</v>
      </c>
      <c r="Z3331">
        <v>341.05599999999998</v>
      </c>
      <c r="AA3331">
        <v>347.279</v>
      </c>
      <c r="AB3331">
        <v>352.69499999999999</v>
      </c>
      <c r="AC3331">
        <v>357.66500000000002</v>
      </c>
      <c r="AD3331">
        <v>363.25099999999998</v>
      </c>
      <c r="AE3331">
        <v>369.178</v>
      </c>
      <c r="AF3331">
        <v>374.38200000000001</v>
      </c>
      <c r="AG3331">
        <v>379.79700000000003</v>
      </c>
      <c r="AH3331">
        <v>387.68700000000001</v>
      </c>
    </row>
    <row r="3332" spans="1:34" x14ac:dyDescent="0.25">
      <c r="A3332" t="s">
        <v>348</v>
      </c>
      <c r="C3332">
        <v>233.554</v>
      </c>
      <c r="D3332">
        <v>224.72300000000001</v>
      </c>
      <c r="E3332">
        <v>245.45500000000001</v>
      </c>
      <c r="F3332">
        <v>254.56899999999999</v>
      </c>
      <c r="G3332">
        <v>249.40299999999999</v>
      </c>
      <c r="H3332">
        <v>247.596</v>
      </c>
      <c r="I3332">
        <v>251.2</v>
      </c>
      <c r="J3332">
        <v>257.79500000000002</v>
      </c>
      <c r="K3332">
        <v>263.613</v>
      </c>
      <c r="L3332">
        <v>268.54000000000002</v>
      </c>
      <c r="M3332">
        <v>273.15300000000002</v>
      </c>
      <c r="N3332">
        <v>277.04899999999998</v>
      </c>
      <c r="O3332">
        <v>281.63600000000002</v>
      </c>
      <c r="P3332">
        <v>287.505</v>
      </c>
      <c r="Q3332">
        <v>292.88200000000001</v>
      </c>
      <c r="R3332">
        <v>297.916</v>
      </c>
      <c r="S3332">
        <v>303.86500000000001</v>
      </c>
      <c r="T3332">
        <v>309.03899999999999</v>
      </c>
      <c r="U3332">
        <v>314.23099999999999</v>
      </c>
      <c r="V3332">
        <v>319.51600000000002</v>
      </c>
      <c r="W3332">
        <v>324.26400000000001</v>
      </c>
      <c r="X3332">
        <v>329.411</v>
      </c>
      <c r="Y3332">
        <v>335.37299999999999</v>
      </c>
      <c r="Z3332">
        <v>341.05599999999998</v>
      </c>
      <c r="AA3332">
        <v>347.279</v>
      </c>
      <c r="AB3332">
        <v>352.69499999999999</v>
      </c>
      <c r="AC3332">
        <v>357.66500000000002</v>
      </c>
      <c r="AD3332">
        <v>363.25099999999998</v>
      </c>
      <c r="AE3332">
        <v>369.178</v>
      </c>
      <c r="AF3332">
        <v>374.38200000000001</v>
      </c>
      <c r="AG3332">
        <v>379.79700000000003</v>
      </c>
      <c r="AH3332">
        <v>387.68700000000001</v>
      </c>
    </row>
    <row r="3333" spans="1:34" x14ac:dyDescent="0.25">
      <c r="A3333" t="s">
        <v>347</v>
      </c>
      <c r="C3333">
        <v>233.554</v>
      </c>
      <c r="D3333">
        <v>224.72300000000001</v>
      </c>
      <c r="E3333">
        <v>245.45500000000001</v>
      </c>
      <c r="F3333">
        <v>254.56899999999999</v>
      </c>
      <c r="G3333">
        <v>249.40299999999999</v>
      </c>
      <c r="H3333">
        <v>247.596</v>
      </c>
      <c r="I3333">
        <v>251.2</v>
      </c>
      <c r="J3333">
        <v>257.79500000000002</v>
      </c>
      <c r="K3333">
        <v>263.613</v>
      </c>
      <c r="L3333">
        <v>268.54000000000002</v>
      </c>
      <c r="M3333">
        <v>273.15300000000002</v>
      </c>
      <c r="N3333">
        <v>277.04899999999998</v>
      </c>
      <c r="O3333">
        <v>281.63600000000002</v>
      </c>
      <c r="P3333">
        <v>287.505</v>
      </c>
      <c r="Q3333">
        <v>292.88200000000001</v>
      </c>
      <c r="R3333">
        <v>297.916</v>
      </c>
      <c r="S3333">
        <v>303.86500000000001</v>
      </c>
      <c r="T3333">
        <v>309.03899999999999</v>
      </c>
      <c r="U3333">
        <v>314.23099999999999</v>
      </c>
      <c r="V3333">
        <v>319.51600000000002</v>
      </c>
      <c r="W3333">
        <v>324.26400000000001</v>
      </c>
      <c r="X3333">
        <v>329.411</v>
      </c>
      <c r="Y3333">
        <v>335.37299999999999</v>
      </c>
      <c r="Z3333">
        <v>341.05599999999998</v>
      </c>
      <c r="AA3333">
        <v>347.279</v>
      </c>
      <c r="AB3333">
        <v>352.69499999999999</v>
      </c>
      <c r="AC3333">
        <v>357.66500000000002</v>
      </c>
      <c r="AD3333">
        <v>363.25099999999998</v>
      </c>
      <c r="AE3333">
        <v>369.178</v>
      </c>
      <c r="AF3333">
        <v>374.38200000000001</v>
      </c>
      <c r="AG3333">
        <v>379.79700000000003</v>
      </c>
      <c r="AH3333">
        <v>387.68700000000001</v>
      </c>
    </row>
    <row r="3334" spans="1:34" x14ac:dyDescent="0.25">
      <c r="A3334" t="s">
        <v>346</v>
      </c>
      <c r="C3334">
        <v>233.554</v>
      </c>
      <c r="D3334">
        <v>224.72300000000001</v>
      </c>
      <c r="E3334">
        <v>245.45500000000001</v>
      </c>
      <c r="F3334">
        <v>254.56899999999999</v>
      </c>
      <c r="G3334">
        <v>249.40299999999999</v>
      </c>
      <c r="H3334">
        <v>247.596</v>
      </c>
      <c r="I3334">
        <v>251.2</v>
      </c>
      <c r="J3334">
        <v>257.79500000000002</v>
      </c>
      <c r="K3334">
        <v>263.613</v>
      </c>
      <c r="L3334">
        <v>268.54000000000002</v>
      </c>
      <c r="M3334">
        <v>273.15300000000002</v>
      </c>
      <c r="N3334">
        <v>277.04899999999998</v>
      </c>
      <c r="O3334">
        <v>281.63600000000002</v>
      </c>
      <c r="P3334">
        <v>287.505</v>
      </c>
      <c r="Q3334">
        <v>292.88200000000001</v>
      </c>
      <c r="R3334">
        <v>297.916</v>
      </c>
      <c r="S3334">
        <v>303.86500000000001</v>
      </c>
      <c r="T3334">
        <v>309.03899999999999</v>
      </c>
      <c r="U3334">
        <v>314.23099999999999</v>
      </c>
      <c r="V3334">
        <v>319.51600000000002</v>
      </c>
      <c r="W3334">
        <v>324.26400000000001</v>
      </c>
      <c r="X3334">
        <v>329.411</v>
      </c>
      <c r="Y3334">
        <v>335.37299999999999</v>
      </c>
      <c r="Z3334">
        <v>341.05599999999998</v>
      </c>
      <c r="AA3334">
        <v>347.279</v>
      </c>
      <c r="AB3334">
        <v>352.69499999999999</v>
      </c>
      <c r="AC3334">
        <v>357.66500000000002</v>
      </c>
      <c r="AD3334">
        <v>363.25099999999998</v>
      </c>
      <c r="AE3334">
        <v>369.178</v>
      </c>
      <c r="AF3334">
        <v>374.38200000000001</v>
      </c>
      <c r="AG3334">
        <v>379.79700000000003</v>
      </c>
      <c r="AH3334">
        <v>387.68700000000001</v>
      </c>
    </row>
    <row r="3335" spans="1:34" x14ac:dyDescent="0.25">
      <c r="A3335" t="s">
        <v>345</v>
      </c>
      <c r="C3335">
        <v>233.554</v>
      </c>
      <c r="D3335">
        <v>224.72300000000001</v>
      </c>
      <c r="E3335">
        <v>245.45500000000001</v>
      </c>
      <c r="F3335">
        <v>254.56899999999999</v>
      </c>
      <c r="G3335">
        <v>249.40299999999999</v>
      </c>
      <c r="H3335">
        <v>247.596</v>
      </c>
      <c r="I3335">
        <v>251.2</v>
      </c>
      <c r="J3335">
        <v>257.79500000000002</v>
      </c>
      <c r="K3335">
        <v>263.613</v>
      </c>
      <c r="L3335">
        <v>268.54000000000002</v>
      </c>
      <c r="M3335">
        <v>273.15300000000002</v>
      </c>
      <c r="N3335">
        <v>277.04899999999998</v>
      </c>
      <c r="O3335">
        <v>281.63600000000002</v>
      </c>
      <c r="P3335">
        <v>287.505</v>
      </c>
      <c r="Q3335">
        <v>292.88200000000001</v>
      </c>
      <c r="R3335">
        <v>297.916</v>
      </c>
      <c r="S3335">
        <v>303.86500000000001</v>
      </c>
      <c r="T3335">
        <v>309.03899999999999</v>
      </c>
      <c r="U3335">
        <v>314.23099999999999</v>
      </c>
      <c r="V3335">
        <v>319.51600000000002</v>
      </c>
      <c r="W3335">
        <v>324.26400000000001</v>
      </c>
      <c r="X3335">
        <v>329.411</v>
      </c>
      <c r="Y3335">
        <v>335.37299999999999</v>
      </c>
      <c r="Z3335">
        <v>341.05599999999998</v>
      </c>
      <c r="AA3335">
        <v>347.279</v>
      </c>
      <c r="AB3335">
        <v>352.69499999999999</v>
      </c>
      <c r="AC3335">
        <v>357.66500000000002</v>
      </c>
      <c r="AD3335">
        <v>363.25099999999998</v>
      </c>
      <c r="AE3335">
        <v>369.178</v>
      </c>
      <c r="AF3335">
        <v>374.38200000000001</v>
      </c>
      <c r="AG3335">
        <v>379.79700000000003</v>
      </c>
      <c r="AH3335">
        <v>387.68700000000001</v>
      </c>
    </row>
    <row r="3337" spans="1:34" x14ac:dyDescent="0.25">
      <c r="A3337" t="s">
        <v>350</v>
      </c>
    </row>
    <row r="3338" spans="1:34" x14ac:dyDescent="0.25">
      <c r="A3338" t="s">
        <v>349</v>
      </c>
    </row>
    <row r="3339" spans="1:34" x14ac:dyDescent="0.25">
      <c r="A3339" t="s">
        <v>343</v>
      </c>
      <c r="C3339">
        <v>19.712</v>
      </c>
      <c r="D3339">
        <v>18.791</v>
      </c>
      <c r="E3339">
        <v>20.036000000000001</v>
      </c>
      <c r="F3339">
        <v>20.908999999999999</v>
      </c>
      <c r="G3339">
        <v>21.071000000000002</v>
      </c>
      <c r="H3339">
        <v>20.905000000000001</v>
      </c>
      <c r="I3339">
        <v>21.19</v>
      </c>
      <c r="J3339">
        <v>21.722999999999999</v>
      </c>
      <c r="K3339">
        <v>22.189</v>
      </c>
      <c r="L3339">
        <v>22.582000000000001</v>
      </c>
      <c r="M3339">
        <v>22.952000000000002</v>
      </c>
      <c r="N3339">
        <v>23.263999999999999</v>
      </c>
      <c r="O3339">
        <v>23.638999999999999</v>
      </c>
      <c r="P3339">
        <v>24.123000000000001</v>
      </c>
      <c r="Q3339">
        <v>24.57</v>
      </c>
      <c r="R3339">
        <v>24.994</v>
      </c>
      <c r="S3339">
        <v>25.498999999999999</v>
      </c>
      <c r="T3339">
        <v>25.940999999999999</v>
      </c>
      <c r="U3339">
        <v>26.385000000000002</v>
      </c>
      <c r="V3339">
        <v>26.84</v>
      </c>
      <c r="W3339">
        <v>27.251999999999999</v>
      </c>
      <c r="X3339">
        <v>27.696999999999999</v>
      </c>
      <c r="Y3339">
        <v>28.210999999999999</v>
      </c>
      <c r="Z3339">
        <v>28.701000000000001</v>
      </c>
      <c r="AA3339">
        <v>29.236999999999998</v>
      </c>
      <c r="AB3339">
        <v>29.707000000000001</v>
      </c>
      <c r="AC3339">
        <v>30.14</v>
      </c>
      <c r="AD3339">
        <v>30.625</v>
      </c>
      <c r="AE3339">
        <v>31.14</v>
      </c>
      <c r="AF3339">
        <v>31.594000000000001</v>
      </c>
      <c r="AG3339">
        <v>32.067</v>
      </c>
      <c r="AH3339">
        <v>32.747999999999998</v>
      </c>
    </row>
    <row r="3340" spans="1:34" x14ac:dyDescent="0.25">
      <c r="A3340" t="s">
        <v>342</v>
      </c>
      <c r="C3340">
        <v>26.512</v>
      </c>
      <c r="D3340">
        <v>24.908000000000001</v>
      </c>
      <c r="E3340">
        <v>28.186</v>
      </c>
      <c r="F3340">
        <v>29.963999999999999</v>
      </c>
      <c r="G3340">
        <v>28.582000000000001</v>
      </c>
      <c r="H3340">
        <v>28.28</v>
      </c>
      <c r="I3340">
        <v>28.581</v>
      </c>
      <c r="J3340">
        <v>29.207999999999998</v>
      </c>
      <c r="K3340">
        <v>29.748000000000001</v>
      </c>
      <c r="L3340">
        <v>30.192</v>
      </c>
      <c r="M3340">
        <v>30.611999999999998</v>
      </c>
      <c r="N3340">
        <v>30.965</v>
      </c>
      <c r="O3340">
        <v>31.411000000000001</v>
      </c>
      <c r="P3340">
        <v>32.01</v>
      </c>
      <c r="Q3340">
        <v>32.569000000000003</v>
      </c>
      <c r="R3340">
        <v>33.113999999999997</v>
      </c>
      <c r="S3340">
        <v>33.777000000000001</v>
      </c>
      <c r="T3340">
        <v>34.365000000000002</v>
      </c>
      <c r="U3340">
        <v>34.954999999999998</v>
      </c>
      <c r="V3340">
        <v>35.564</v>
      </c>
      <c r="W3340">
        <v>36.116999999999997</v>
      </c>
      <c r="X3340">
        <v>36.713000000000001</v>
      </c>
      <c r="Y3340">
        <v>37.399000000000001</v>
      </c>
      <c r="Z3340">
        <v>38.054000000000002</v>
      </c>
      <c r="AA3340">
        <v>38.770000000000003</v>
      </c>
      <c r="AB3340">
        <v>39.399000000000001</v>
      </c>
      <c r="AC3340">
        <v>39.981999999999999</v>
      </c>
      <c r="AD3340">
        <v>40.634</v>
      </c>
      <c r="AE3340">
        <v>41.323999999999998</v>
      </c>
      <c r="AF3340">
        <v>41.936</v>
      </c>
      <c r="AG3340">
        <v>42.573</v>
      </c>
      <c r="AH3340">
        <v>43.484999999999999</v>
      </c>
    </row>
    <row r="3341" spans="1:34" x14ac:dyDescent="0.25">
      <c r="A3341" t="s">
        <v>339</v>
      </c>
      <c r="C3341">
        <v>20.07</v>
      </c>
      <c r="D3341">
        <v>19.335999999999999</v>
      </c>
      <c r="E3341">
        <v>21.091999999999999</v>
      </c>
      <c r="F3341">
        <v>21.86</v>
      </c>
      <c r="G3341">
        <v>21.428000000000001</v>
      </c>
      <c r="H3341">
        <v>21.283000000000001</v>
      </c>
      <c r="I3341">
        <v>21.591000000000001</v>
      </c>
      <c r="J3341">
        <v>22.146000000000001</v>
      </c>
      <c r="K3341">
        <v>22.637</v>
      </c>
      <c r="L3341">
        <v>23.053000000000001</v>
      </c>
      <c r="M3341">
        <v>23.442</v>
      </c>
      <c r="N3341">
        <v>23.771999999999998</v>
      </c>
      <c r="O3341">
        <v>24.161000000000001</v>
      </c>
      <c r="P3341">
        <v>24.654</v>
      </c>
      <c r="Q3341">
        <v>25.106999999999999</v>
      </c>
      <c r="R3341">
        <v>25.529</v>
      </c>
      <c r="S3341">
        <v>26.023</v>
      </c>
      <c r="T3341">
        <v>26.454000000000001</v>
      </c>
      <c r="U3341">
        <v>26.882000000000001</v>
      </c>
      <c r="V3341">
        <v>27.324999999999999</v>
      </c>
      <c r="W3341">
        <v>27.722999999999999</v>
      </c>
      <c r="X3341">
        <v>28.154</v>
      </c>
      <c r="Y3341">
        <v>28.654</v>
      </c>
      <c r="Z3341">
        <v>29.129000000000001</v>
      </c>
      <c r="AA3341">
        <v>29.65</v>
      </c>
      <c r="AB3341">
        <v>30.103000000000002</v>
      </c>
      <c r="AC3341">
        <v>30.52</v>
      </c>
      <c r="AD3341">
        <v>30.989000000000001</v>
      </c>
      <c r="AE3341">
        <v>31.486000000000001</v>
      </c>
      <c r="AF3341">
        <v>31.922999999999998</v>
      </c>
      <c r="AG3341">
        <v>32.378</v>
      </c>
      <c r="AH3341">
        <v>33.040999999999997</v>
      </c>
    </row>
    <row r="3342" spans="1:34" x14ac:dyDescent="0.25">
      <c r="A3342" t="s">
        <v>338</v>
      </c>
      <c r="C3342">
        <v>1.464</v>
      </c>
      <c r="D3342">
        <v>1.4039999999999999</v>
      </c>
      <c r="E3342">
        <v>1.526</v>
      </c>
      <c r="F3342">
        <v>1.577</v>
      </c>
      <c r="G3342">
        <v>1.5409999999999999</v>
      </c>
      <c r="H3342">
        <v>1.5269999999999999</v>
      </c>
      <c r="I3342">
        <v>1.546</v>
      </c>
      <c r="J3342">
        <v>1.5820000000000001</v>
      </c>
      <c r="K3342">
        <v>1.6140000000000001</v>
      </c>
      <c r="L3342">
        <v>1.641</v>
      </c>
      <c r="M3342">
        <v>1.667</v>
      </c>
      <c r="N3342">
        <v>1.6879999999999999</v>
      </c>
      <c r="O3342">
        <v>1.7150000000000001</v>
      </c>
      <c r="P3342">
        <v>1.75</v>
      </c>
      <c r="Q3342">
        <v>1.7809999999999999</v>
      </c>
      <c r="R3342">
        <v>1.8120000000000001</v>
      </c>
      <c r="S3342">
        <v>1.8480000000000001</v>
      </c>
      <c r="T3342">
        <v>1.88</v>
      </c>
      <c r="U3342">
        <v>1.9139999999999999</v>
      </c>
      <c r="V3342">
        <v>1.946</v>
      </c>
      <c r="W3342">
        <v>1.976</v>
      </c>
      <c r="X3342">
        <v>2.0059999999999998</v>
      </c>
      <c r="Y3342">
        <v>2.0409999999999999</v>
      </c>
      <c r="Z3342">
        <v>2.0760000000000001</v>
      </c>
      <c r="AA3342">
        <v>2.1150000000000002</v>
      </c>
      <c r="AB3342">
        <v>2.1480000000000001</v>
      </c>
      <c r="AC3342">
        <v>2.1789999999999998</v>
      </c>
      <c r="AD3342">
        <v>2.2130000000000001</v>
      </c>
      <c r="AE3342">
        <v>2.2490000000000001</v>
      </c>
      <c r="AF3342">
        <v>2.2810000000000001</v>
      </c>
      <c r="AG3342">
        <v>2.3140000000000001</v>
      </c>
      <c r="AH3342">
        <v>2.3620000000000001</v>
      </c>
    </row>
    <row r="3343" spans="1:34" x14ac:dyDescent="0.25">
      <c r="A3343" t="s">
        <v>337</v>
      </c>
      <c r="C3343">
        <v>3.319</v>
      </c>
      <c r="D3343">
        <v>3.194</v>
      </c>
      <c r="E3343">
        <v>3.4830000000000001</v>
      </c>
      <c r="F3343">
        <v>3.617</v>
      </c>
      <c r="G3343">
        <v>3.5619999999999998</v>
      </c>
      <c r="H3343">
        <v>3.5550000000000002</v>
      </c>
      <c r="I3343">
        <v>3.6240000000000001</v>
      </c>
      <c r="J3343">
        <v>3.7349999999999999</v>
      </c>
      <c r="K3343">
        <v>3.83</v>
      </c>
      <c r="L3343">
        <v>3.9119999999999999</v>
      </c>
      <c r="M3343">
        <v>3.992</v>
      </c>
      <c r="N3343">
        <v>4.0620000000000003</v>
      </c>
      <c r="O3343">
        <v>4.1449999999999996</v>
      </c>
      <c r="P3343">
        <v>4.2480000000000002</v>
      </c>
      <c r="Q3343">
        <v>4.343</v>
      </c>
      <c r="R3343">
        <v>4.4379999999999997</v>
      </c>
      <c r="S3343">
        <v>4.5490000000000004</v>
      </c>
      <c r="T3343">
        <v>4.6479999999999997</v>
      </c>
      <c r="U3343">
        <v>4.7489999999999997</v>
      </c>
      <c r="V3343">
        <v>4.8540000000000001</v>
      </c>
      <c r="W3343">
        <v>4.9539999999999997</v>
      </c>
      <c r="X3343">
        <v>5.0599999999999996</v>
      </c>
      <c r="Y3343">
        <v>5.1790000000000003</v>
      </c>
      <c r="Z3343">
        <v>5.2930000000000001</v>
      </c>
      <c r="AA3343">
        <v>5.4169999999999998</v>
      </c>
      <c r="AB3343">
        <v>5.5309999999999997</v>
      </c>
      <c r="AC3343">
        <v>5.6379999999999999</v>
      </c>
      <c r="AD3343">
        <v>5.7560000000000002</v>
      </c>
      <c r="AE3343">
        <v>5.8810000000000002</v>
      </c>
      <c r="AF3343">
        <v>5.9950000000000001</v>
      </c>
      <c r="AG3343">
        <v>6.1130000000000004</v>
      </c>
      <c r="AH3343">
        <v>6.2720000000000002</v>
      </c>
    </row>
    <row r="3344" spans="1:34" x14ac:dyDescent="0.25">
      <c r="A3344" t="s">
        <v>348</v>
      </c>
    </row>
    <row r="3345" spans="1:34" x14ac:dyDescent="0.25">
      <c r="A3345" t="s">
        <v>343</v>
      </c>
      <c r="C3345">
        <v>14.458</v>
      </c>
      <c r="D3345">
        <v>13.779</v>
      </c>
      <c r="E3345">
        <v>14.601000000000001</v>
      </c>
      <c r="F3345">
        <v>15.175000000000001</v>
      </c>
      <c r="G3345">
        <v>15.288</v>
      </c>
      <c r="H3345">
        <v>15.164999999999999</v>
      </c>
      <c r="I3345">
        <v>15.349</v>
      </c>
      <c r="J3345">
        <v>15.69</v>
      </c>
      <c r="K3345">
        <v>15.988</v>
      </c>
      <c r="L3345">
        <v>16.236999999999998</v>
      </c>
      <c r="M3345">
        <v>16.47</v>
      </c>
      <c r="N3345">
        <v>16.667000000000002</v>
      </c>
      <c r="O3345">
        <v>16.905000000000001</v>
      </c>
      <c r="P3345">
        <v>17.216000000000001</v>
      </c>
      <c r="Q3345">
        <v>17.501999999999999</v>
      </c>
      <c r="R3345">
        <v>17.774000000000001</v>
      </c>
      <c r="S3345">
        <v>18.099</v>
      </c>
      <c r="T3345">
        <v>18.384</v>
      </c>
      <c r="U3345">
        <v>18.669</v>
      </c>
      <c r="V3345">
        <v>18.960999999999999</v>
      </c>
      <c r="W3345">
        <v>19.225000000000001</v>
      </c>
      <c r="X3345">
        <v>19.510999999999999</v>
      </c>
      <c r="Y3345">
        <v>19.843</v>
      </c>
      <c r="Z3345">
        <v>20.158999999999999</v>
      </c>
      <c r="AA3345">
        <v>20.506</v>
      </c>
      <c r="AB3345">
        <v>20.808</v>
      </c>
      <c r="AC3345">
        <v>21.087</v>
      </c>
      <c r="AD3345">
        <v>21.401</v>
      </c>
      <c r="AE3345">
        <v>21.734000000000002</v>
      </c>
      <c r="AF3345">
        <v>22.027000000000001</v>
      </c>
      <c r="AG3345">
        <v>22.332999999999998</v>
      </c>
      <c r="AH3345">
        <v>22.777999999999999</v>
      </c>
    </row>
    <row r="3346" spans="1:34" x14ac:dyDescent="0.25">
      <c r="A3346" t="s">
        <v>347</v>
      </c>
    </row>
    <row r="3347" spans="1:34" x14ac:dyDescent="0.25">
      <c r="A3347" t="s">
        <v>343</v>
      </c>
      <c r="C3347">
        <v>73.179000000000002</v>
      </c>
      <c r="D3347">
        <v>71.325999999999993</v>
      </c>
      <c r="E3347">
        <v>75.298000000000002</v>
      </c>
      <c r="F3347">
        <v>78</v>
      </c>
      <c r="G3347">
        <v>79.408000000000001</v>
      </c>
      <c r="H3347">
        <v>78.718000000000004</v>
      </c>
      <c r="I3347">
        <v>79.31</v>
      </c>
      <c r="J3347">
        <v>80.775999999999996</v>
      </c>
      <c r="K3347">
        <v>81.981999999999999</v>
      </c>
      <c r="L3347">
        <v>82.906999999999996</v>
      </c>
      <c r="M3347">
        <v>83.731999999999999</v>
      </c>
      <c r="N3347">
        <v>84.34</v>
      </c>
      <c r="O3347">
        <v>85.144999999999996</v>
      </c>
      <c r="P3347">
        <v>86.304000000000002</v>
      </c>
      <c r="Q3347">
        <v>87.313999999999993</v>
      </c>
      <c r="R3347">
        <v>88.233999999999995</v>
      </c>
      <c r="S3347">
        <v>89.403999999999996</v>
      </c>
      <c r="T3347">
        <v>90.344999999999999</v>
      </c>
      <c r="U3347">
        <v>91.272000000000006</v>
      </c>
      <c r="V3347">
        <v>92.22</v>
      </c>
      <c r="W3347">
        <v>93.013000000000005</v>
      </c>
      <c r="X3347">
        <v>93.897999999999996</v>
      </c>
      <c r="Y3347">
        <v>94.986999999999995</v>
      </c>
      <c r="Z3347">
        <v>95.980999999999995</v>
      </c>
      <c r="AA3347">
        <v>97.105999999999995</v>
      </c>
      <c r="AB3347">
        <v>98.007999999999996</v>
      </c>
      <c r="AC3347">
        <v>98.783000000000001</v>
      </c>
      <c r="AD3347">
        <v>99.703999999999994</v>
      </c>
      <c r="AE3347">
        <v>100.69799999999999</v>
      </c>
      <c r="AF3347">
        <v>101.49299999999999</v>
      </c>
      <c r="AG3347">
        <v>102.328</v>
      </c>
      <c r="AH3347">
        <v>103.76600000000001</v>
      </c>
    </row>
    <row r="3348" spans="1:34" x14ac:dyDescent="0.25">
      <c r="A3348" t="s">
        <v>346</v>
      </c>
    </row>
    <row r="3349" spans="1:34" x14ac:dyDescent="0.25">
      <c r="A3349" t="s">
        <v>345</v>
      </c>
    </row>
    <row r="3350" spans="1:34" x14ac:dyDescent="0.25">
      <c r="A3350" t="s">
        <v>343</v>
      </c>
      <c r="C3350">
        <v>5.1619999999999999</v>
      </c>
      <c r="D3350">
        <v>4.92</v>
      </c>
      <c r="E3350">
        <v>5.2110000000000003</v>
      </c>
      <c r="F3350">
        <v>5.415</v>
      </c>
      <c r="G3350">
        <v>5.4550000000000001</v>
      </c>
      <c r="H3350">
        <v>5.4109999999999996</v>
      </c>
      <c r="I3350">
        <v>5.476</v>
      </c>
      <c r="J3350">
        <v>5.5970000000000004</v>
      </c>
      <c r="K3350">
        <v>5.702</v>
      </c>
      <c r="L3350">
        <v>5.79</v>
      </c>
      <c r="M3350">
        <v>5.8730000000000002</v>
      </c>
      <c r="N3350">
        <v>5.9429999999999996</v>
      </c>
      <c r="O3350">
        <v>6.0270000000000001</v>
      </c>
      <c r="P3350">
        <v>6.1369999999999996</v>
      </c>
      <c r="Q3350">
        <v>6.2380000000000004</v>
      </c>
      <c r="R3350">
        <v>6.335</v>
      </c>
      <c r="S3350">
        <v>6.45</v>
      </c>
      <c r="T3350">
        <v>6.5510000000000002</v>
      </c>
      <c r="U3350">
        <v>6.6520000000000001</v>
      </c>
      <c r="V3350">
        <v>6.7549999999999999</v>
      </c>
      <c r="W3350">
        <v>6.8490000000000002</v>
      </c>
      <c r="X3350">
        <v>6.95</v>
      </c>
      <c r="Y3350">
        <v>7.0679999999999996</v>
      </c>
      <c r="Z3350">
        <v>7.18</v>
      </c>
      <c r="AA3350">
        <v>7.3029999999999999</v>
      </c>
      <c r="AB3350">
        <v>7.41</v>
      </c>
      <c r="AC3350">
        <v>7.508</v>
      </c>
      <c r="AD3350">
        <v>7.62</v>
      </c>
      <c r="AE3350">
        <v>7.7380000000000004</v>
      </c>
      <c r="AF3350">
        <v>7.8419999999999996</v>
      </c>
      <c r="AG3350">
        <v>7.95</v>
      </c>
      <c r="AH3350">
        <v>8.1080000000000005</v>
      </c>
    </row>
    <row r="3351" spans="1:34" x14ac:dyDescent="0.25">
      <c r="A3351" t="s">
        <v>344</v>
      </c>
    </row>
    <row r="3352" spans="1:34" x14ac:dyDescent="0.25">
      <c r="A3352" t="s">
        <v>343</v>
      </c>
      <c r="C3352">
        <v>112.511</v>
      </c>
      <c r="D3352">
        <v>108.816</v>
      </c>
      <c r="E3352">
        <v>115.14700000000001</v>
      </c>
      <c r="F3352">
        <v>119.498</v>
      </c>
      <c r="G3352">
        <v>121.22199999999999</v>
      </c>
      <c r="H3352">
        <v>120.199</v>
      </c>
      <c r="I3352">
        <v>121.325</v>
      </c>
      <c r="J3352">
        <v>123.786</v>
      </c>
      <c r="K3352">
        <v>125.861</v>
      </c>
      <c r="L3352">
        <v>127.51600000000001</v>
      </c>
      <c r="M3352">
        <v>129.02699999999999</v>
      </c>
      <c r="N3352">
        <v>130.21299999999999</v>
      </c>
      <c r="O3352">
        <v>131.71600000000001</v>
      </c>
      <c r="P3352">
        <v>133.78</v>
      </c>
      <c r="Q3352">
        <v>135.624</v>
      </c>
      <c r="R3352">
        <v>137.33699999999999</v>
      </c>
      <c r="S3352">
        <v>139.452</v>
      </c>
      <c r="T3352">
        <v>141.221</v>
      </c>
      <c r="U3352">
        <v>142.977</v>
      </c>
      <c r="V3352">
        <v>144.77600000000001</v>
      </c>
      <c r="W3352">
        <v>146.339</v>
      </c>
      <c r="X3352">
        <v>148.05699999999999</v>
      </c>
      <c r="Y3352">
        <v>150.10900000000001</v>
      </c>
      <c r="Z3352">
        <v>152.02199999999999</v>
      </c>
      <c r="AA3352">
        <v>154.15100000000001</v>
      </c>
      <c r="AB3352">
        <v>155.93199999999999</v>
      </c>
      <c r="AC3352">
        <v>157.51900000000001</v>
      </c>
      <c r="AD3352">
        <v>159.35</v>
      </c>
      <c r="AE3352">
        <v>161.309</v>
      </c>
      <c r="AF3352">
        <v>162.95599999999999</v>
      </c>
      <c r="AG3352">
        <v>164.67699999999999</v>
      </c>
      <c r="AH3352">
        <v>167.4</v>
      </c>
    </row>
    <row r="3353" spans="1:34" x14ac:dyDescent="0.25">
      <c r="A3353" t="s">
        <v>342</v>
      </c>
      <c r="C3353">
        <v>26.512</v>
      </c>
      <c r="D3353">
        <v>24.908000000000001</v>
      </c>
      <c r="E3353">
        <v>28.186</v>
      </c>
      <c r="F3353">
        <v>29.963999999999999</v>
      </c>
      <c r="G3353">
        <v>28.582000000000001</v>
      </c>
      <c r="H3353">
        <v>28.28</v>
      </c>
      <c r="I3353">
        <v>28.581</v>
      </c>
      <c r="J3353">
        <v>29.207999999999998</v>
      </c>
      <c r="K3353">
        <v>29.748000000000001</v>
      </c>
      <c r="L3353">
        <v>30.192</v>
      </c>
      <c r="M3353">
        <v>30.611999999999998</v>
      </c>
      <c r="N3353">
        <v>30.965</v>
      </c>
      <c r="O3353">
        <v>31.411000000000001</v>
      </c>
      <c r="P3353">
        <v>32.01</v>
      </c>
      <c r="Q3353">
        <v>32.569000000000003</v>
      </c>
      <c r="R3353">
        <v>33.113999999999997</v>
      </c>
      <c r="S3353">
        <v>33.777000000000001</v>
      </c>
      <c r="T3353">
        <v>34.365000000000002</v>
      </c>
      <c r="U3353">
        <v>34.954999999999998</v>
      </c>
      <c r="V3353">
        <v>35.564</v>
      </c>
      <c r="W3353">
        <v>36.116999999999997</v>
      </c>
      <c r="X3353">
        <v>36.713000000000001</v>
      </c>
      <c r="Y3353">
        <v>37.399000000000001</v>
      </c>
      <c r="Z3353">
        <v>38.054000000000002</v>
      </c>
      <c r="AA3353">
        <v>38.770000000000003</v>
      </c>
      <c r="AB3353">
        <v>39.399000000000001</v>
      </c>
      <c r="AC3353">
        <v>39.981999999999999</v>
      </c>
      <c r="AD3353">
        <v>40.634</v>
      </c>
      <c r="AE3353">
        <v>41.323999999999998</v>
      </c>
      <c r="AF3353">
        <v>41.936</v>
      </c>
      <c r="AG3353">
        <v>42.573</v>
      </c>
      <c r="AH3353">
        <v>43.484999999999999</v>
      </c>
    </row>
    <row r="3354" spans="1:34" x14ac:dyDescent="0.25">
      <c r="A3354" t="s">
        <v>339</v>
      </c>
      <c r="C3354">
        <v>20.07</v>
      </c>
      <c r="D3354">
        <v>19.335999999999999</v>
      </c>
      <c r="E3354">
        <v>21.091999999999999</v>
      </c>
      <c r="F3354">
        <v>21.86</v>
      </c>
      <c r="G3354">
        <v>21.428000000000001</v>
      </c>
      <c r="H3354">
        <v>21.283000000000001</v>
      </c>
      <c r="I3354">
        <v>21.591000000000001</v>
      </c>
      <c r="J3354">
        <v>22.146000000000001</v>
      </c>
      <c r="K3354">
        <v>22.637</v>
      </c>
      <c r="L3354">
        <v>23.053000000000001</v>
      </c>
      <c r="M3354">
        <v>23.442</v>
      </c>
      <c r="N3354">
        <v>23.771999999999998</v>
      </c>
      <c r="O3354">
        <v>24.161000000000001</v>
      </c>
      <c r="P3354">
        <v>24.654</v>
      </c>
      <c r="Q3354">
        <v>25.106999999999999</v>
      </c>
      <c r="R3354">
        <v>25.529</v>
      </c>
      <c r="S3354">
        <v>26.023</v>
      </c>
      <c r="T3354">
        <v>26.454000000000001</v>
      </c>
      <c r="U3354">
        <v>26.882000000000001</v>
      </c>
      <c r="V3354">
        <v>27.324999999999999</v>
      </c>
      <c r="W3354">
        <v>27.722999999999999</v>
      </c>
      <c r="X3354">
        <v>28.154</v>
      </c>
      <c r="Y3354">
        <v>28.654</v>
      </c>
      <c r="Z3354">
        <v>29.129000000000001</v>
      </c>
      <c r="AA3354">
        <v>29.65</v>
      </c>
      <c r="AB3354">
        <v>30.103000000000002</v>
      </c>
      <c r="AC3354">
        <v>30.52</v>
      </c>
      <c r="AD3354">
        <v>30.989000000000001</v>
      </c>
      <c r="AE3354">
        <v>31.486000000000001</v>
      </c>
      <c r="AF3354">
        <v>31.922999999999998</v>
      </c>
      <c r="AG3354">
        <v>32.378</v>
      </c>
      <c r="AH3354">
        <v>33.040999999999997</v>
      </c>
    </row>
    <row r="3355" spans="1:34" x14ac:dyDescent="0.25">
      <c r="A3355" t="s">
        <v>338</v>
      </c>
      <c r="C3355">
        <v>1.464</v>
      </c>
      <c r="D3355">
        <v>1.4039999999999999</v>
      </c>
      <c r="E3355">
        <v>1.526</v>
      </c>
      <c r="F3355">
        <v>1.577</v>
      </c>
      <c r="G3355">
        <v>1.5409999999999999</v>
      </c>
      <c r="H3355">
        <v>1.5269999999999999</v>
      </c>
      <c r="I3355">
        <v>1.546</v>
      </c>
      <c r="J3355">
        <v>1.5820000000000001</v>
      </c>
      <c r="K3355">
        <v>1.6140000000000001</v>
      </c>
      <c r="L3355">
        <v>1.641</v>
      </c>
      <c r="M3355">
        <v>1.667</v>
      </c>
      <c r="N3355">
        <v>1.6879999999999999</v>
      </c>
      <c r="O3355">
        <v>1.7150000000000001</v>
      </c>
      <c r="P3355">
        <v>1.75</v>
      </c>
      <c r="Q3355">
        <v>1.7809999999999999</v>
      </c>
      <c r="R3355">
        <v>1.8120000000000001</v>
      </c>
      <c r="S3355">
        <v>1.8480000000000001</v>
      </c>
      <c r="T3355">
        <v>1.88</v>
      </c>
      <c r="U3355">
        <v>1.9139999999999999</v>
      </c>
      <c r="V3355">
        <v>1.946</v>
      </c>
      <c r="W3355">
        <v>1.976</v>
      </c>
      <c r="X3355">
        <v>2.0059999999999998</v>
      </c>
      <c r="Y3355">
        <v>2.0409999999999999</v>
      </c>
      <c r="Z3355">
        <v>2.0760000000000001</v>
      </c>
      <c r="AA3355">
        <v>2.1150000000000002</v>
      </c>
      <c r="AB3355">
        <v>2.1480000000000001</v>
      </c>
      <c r="AC3355">
        <v>2.1789999999999998</v>
      </c>
      <c r="AD3355">
        <v>2.2130000000000001</v>
      </c>
      <c r="AE3355">
        <v>2.2490000000000001</v>
      </c>
      <c r="AF3355">
        <v>2.2810000000000001</v>
      </c>
      <c r="AG3355">
        <v>2.3140000000000001</v>
      </c>
      <c r="AH3355">
        <v>2.3620000000000001</v>
      </c>
    </row>
    <row r="3356" spans="1:34" x14ac:dyDescent="0.25">
      <c r="A3356" t="s">
        <v>337</v>
      </c>
      <c r="C3356">
        <v>3.319</v>
      </c>
      <c r="D3356">
        <v>3.194</v>
      </c>
      <c r="E3356">
        <v>3.4830000000000001</v>
      </c>
      <c r="F3356">
        <v>3.617</v>
      </c>
      <c r="G3356">
        <v>3.5619999999999998</v>
      </c>
      <c r="H3356">
        <v>3.5550000000000002</v>
      </c>
      <c r="I3356">
        <v>3.6240000000000001</v>
      </c>
      <c r="J3356">
        <v>3.7349999999999999</v>
      </c>
      <c r="K3356">
        <v>3.83</v>
      </c>
      <c r="L3356">
        <v>3.9119999999999999</v>
      </c>
      <c r="M3356">
        <v>3.992</v>
      </c>
      <c r="N3356">
        <v>4.0620000000000003</v>
      </c>
      <c r="O3356">
        <v>4.1449999999999996</v>
      </c>
      <c r="P3356">
        <v>4.2480000000000002</v>
      </c>
      <c r="Q3356">
        <v>4.343</v>
      </c>
      <c r="R3356">
        <v>4.4379999999999997</v>
      </c>
      <c r="S3356">
        <v>4.5490000000000004</v>
      </c>
      <c r="T3356">
        <v>4.6479999999999997</v>
      </c>
      <c r="U3356">
        <v>4.7489999999999997</v>
      </c>
      <c r="V3356">
        <v>4.8540000000000001</v>
      </c>
      <c r="W3356">
        <v>4.9539999999999997</v>
      </c>
      <c r="X3356">
        <v>5.0599999999999996</v>
      </c>
      <c r="Y3356">
        <v>5.1790000000000003</v>
      </c>
      <c r="Z3356">
        <v>5.2930000000000001</v>
      </c>
      <c r="AA3356">
        <v>5.4169999999999998</v>
      </c>
      <c r="AB3356">
        <v>5.5309999999999997</v>
      </c>
      <c r="AC3356">
        <v>5.6379999999999999</v>
      </c>
      <c r="AD3356">
        <v>5.7560000000000002</v>
      </c>
      <c r="AE3356">
        <v>5.8810000000000002</v>
      </c>
      <c r="AF3356">
        <v>5.9950000000000001</v>
      </c>
      <c r="AG3356">
        <v>6.1130000000000004</v>
      </c>
      <c r="AH3356">
        <v>6.2720000000000002</v>
      </c>
    </row>
    <row r="3357" spans="1:34" x14ac:dyDescent="0.25">
      <c r="A3357" t="s">
        <v>286</v>
      </c>
      <c r="C3357">
        <v>163.876</v>
      </c>
      <c r="D3357">
        <v>157.65700000000001</v>
      </c>
      <c r="E3357">
        <v>169.435</v>
      </c>
      <c r="F3357">
        <v>176.517</v>
      </c>
      <c r="G3357">
        <v>176.33600000000001</v>
      </c>
      <c r="H3357">
        <v>174.84399999999999</v>
      </c>
      <c r="I3357">
        <v>176.667</v>
      </c>
      <c r="J3357">
        <v>180.458</v>
      </c>
      <c r="K3357">
        <v>183.68899999999999</v>
      </c>
      <c r="L3357">
        <v>186.31399999999999</v>
      </c>
      <c r="M3357">
        <v>188.74</v>
      </c>
      <c r="N3357">
        <v>190.70099999999999</v>
      </c>
      <c r="O3357">
        <v>193.14699999999999</v>
      </c>
      <c r="P3357">
        <v>196.44200000000001</v>
      </c>
      <c r="Q3357">
        <v>199.42500000000001</v>
      </c>
      <c r="R3357">
        <v>202.22900000000001</v>
      </c>
      <c r="S3357">
        <v>205.65</v>
      </c>
      <c r="T3357">
        <v>208.56800000000001</v>
      </c>
      <c r="U3357">
        <v>211.477</v>
      </c>
      <c r="V3357">
        <v>214.465</v>
      </c>
      <c r="W3357">
        <v>217.108</v>
      </c>
      <c r="X3357">
        <v>219.99</v>
      </c>
      <c r="Y3357">
        <v>223.38300000000001</v>
      </c>
      <c r="Z3357">
        <v>226.57499999999999</v>
      </c>
      <c r="AA3357">
        <v>230.10400000000001</v>
      </c>
      <c r="AB3357">
        <v>233.114</v>
      </c>
      <c r="AC3357">
        <v>235.83799999999999</v>
      </c>
      <c r="AD3357">
        <v>238.94200000000001</v>
      </c>
      <c r="AE3357">
        <v>242.25</v>
      </c>
      <c r="AF3357">
        <v>245.09100000000001</v>
      </c>
      <c r="AG3357">
        <v>248.05500000000001</v>
      </c>
      <c r="AH3357">
        <v>252.56</v>
      </c>
    </row>
    <row r="3359" spans="1:34" x14ac:dyDescent="0.25">
      <c r="A3359" t="s">
        <v>336</v>
      </c>
    </row>
    <row r="3361" spans="1:34" x14ac:dyDescent="0.25">
      <c r="A3361" t="s">
        <v>335</v>
      </c>
    </row>
    <row r="3362" spans="1:34" x14ac:dyDescent="0.25">
      <c r="A3362" t="s">
        <v>325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</row>
    <row r="3363" spans="1:34" x14ac:dyDescent="0.25">
      <c r="A3363" t="s">
        <v>334</v>
      </c>
      <c r="C3363">
        <v>29.7</v>
      </c>
      <c r="D3363">
        <v>28</v>
      </c>
      <c r="E3363">
        <v>31.7</v>
      </c>
      <c r="F3363">
        <v>33.6</v>
      </c>
      <c r="G3363">
        <v>32.200000000000003</v>
      </c>
      <c r="H3363">
        <v>31.9</v>
      </c>
      <c r="I3363">
        <v>32.200000000000003</v>
      </c>
      <c r="J3363">
        <v>32.799999999999997</v>
      </c>
      <c r="K3363">
        <v>33.4</v>
      </c>
      <c r="L3363">
        <v>33.799999999999997</v>
      </c>
      <c r="M3363">
        <v>34.299999999999997</v>
      </c>
      <c r="N3363">
        <v>34.6</v>
      </c>
      <c r="O3363">
        <v>35.1</v>
      </c>
      <c r="P3363">
        <v>35.700000000000003</v>
      </c>
      <c r="Q3363">
        <v>36.299999999999997</v>
      </c>
      <c r="R3363">
        <v>36.9</v>
      </c>
      <c r="S3363">
        <v>37.6</v>
      </c>
      <c r="T3363">
        <v>38.299999999999997</v>
      </c>
      <c r="U3363">
        <v>38.9</v>
      </c>
      <c r="V3363">
        <v>39.5</v>
      </c>
      <c r="W3363">
        <v>40.1</v>
      </c>
      <c r="X3363">
        <v>40.799999999999997</v>
      </c>
      <c r="Y3363">
        <v>41.5</v>
      </c>
      <c r="Z3363">
        <v>42.2</v>
      </c>
      <c r="AA3363">
        <v>42.9</v>
      </c>
      <c r="AB3363">
        <v>43.6</v>
      </c>
      <c r="AC3363">
        <v>44.2</v>
      </c>
      <c r="AD3363">
        <v>44.9</v>
      </c>
      <c r="AE3363">
        <v>45.7</v>
      </c>
      <c r="AF3363">
        <v>46.3</v>
      </c>
      <c r="AG3363">
        <v>47</v>
      </c>
      <c r="AH3363">
        <v>48</v>
      </c>
    </row>
    <row r="3364" spans="1:34" x14ac:dyDescent="0.25">
      <c r="A3364" t="s">
        <v>333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</row>
    <row r="3365" spans="1:34" x14ac:dyDescent="0.25">
      <c r="A3365" t="s">
        <v>332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</row>
    <row r="3366" spans="1:34" x14ac:dyDescent="0.25">
      <c r="A3366" t="s">
        <v>331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</row>
    <row r="3367" spans="1:34" x14ac:dyDescent="0.25">
      <c r="A3367" t="s">
        <v>330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</row>
    <row r="3368" spans="1:34" x14ac:dyDescent="0.25">
      <c r="A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</row>
    <row r="3369" spans="1:34" x14ac:dyDescent="0.25">
      <c r="A3369" t="s">
        <v>287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</row>
    <row r="3370" spans="1:34" x14ac:dyDescent="0.25">
      <c r="A3370" t="s">
        <v>286</v>
      </c>
      <c r="C3370">
        <v>29.7</v>
      </c>
      <c r="D3370">
        <v>28</v>
      </c>
      <c r="E3370">
        <v>31.7</v>
      </c>
      <c r="F3370">
        <v>33.6</v>
      </c>
      <c r="G3370">
        <v>32.200000000000003</v>
      </c>
      <c r="H3370">
        <v>31.9</v>
      </c>
      <c r="I3370">
        <v>32.200000000000003</v>
      </c>
      <c r="J3370">
        <v>32.799999999999997</v>
      </c>
      <c r="K3370">
        <v>33.4</v>
      </c>
      <c r="L3370">
        <v>33.799999999999997</v>
      </c>
      <c r="M3370">
        <v>34.299999999999997</v>
      </c>
      <c r="N3370">
        <v>34.6</v>
      </c>
      <c r="O3370">
        <v>35.1</v>
      </c>
      <c r="P3370">
        <v>35.700000000000003</v>
      </c>
      <c r="Q3370">
        <v>36.299999999999997</v>
      </c>
      <c r="R3370">
        <v>36.9</v>
      </c>
      <c r="S3370">
        <v>37.6</v>
      </c>
      <c r="T3370">
        <v>38.299999999999997</v>
      </c>
      <c r="U3370">
        <v>38.9</v>
      </c>
      <c r="V3370">
        <v>39.5</v>
      </c>
      <c r="W3370">
        <v>40.1</v>
      </c>
      <c r="X3370">
        <v>40.799999999999997</v>
      </c>
      <c r="Y3370">
        <v>41.5</v>
      </c>
      <c r="Z3370">
        <v>42.2</v>
      </c>
      <c r="AA3370">
        <v>42.9</v>
      </c>
      <c r="AB3370">
        <v>43.6</v>
      </c>
      <c r="AC3370">
        <v>44.2</v>
      </c>
      <c r="AD3370">
        <v>44.9</v>
      </c>
      <c r="AE3370">
        <v>45.7</v>
      </c>
      <c r="AF3370">
        <v>46.3</v>
      </c>
      <c r="AG3370">
        <v>47</v>
      </c>
      <c r="AH3370">
        <v>48</v>
      </c>
    </row>
    <row r="3373" spans="1:34" x14ac:dyDescent="0.25">
      <c r="A3373" t="s">
        <v>328</v>
      </c>
    </row>
    <row r="3374" spans="1:34" x14ac:dyDescent="0.25">
      <c r="A3374" t="s">
        <v>294</v>
      </c>
      <c r="C3374">
        <v>7.8</v>
      </c>
      <c r="D3374">
        <v>7.5</v>
      </c>
      <c r="E3374">
        <v>8.1999999999999993</v>
      </c>
      <c r="F3374">
        <v>8.4</v>
      </c>
      <c r="G3374">
        <v>8.3000000000000007</v>
      </c>
      <c r="H3374">
        <v>8.1999999999999993</v>
      </c>
      <c r="I3374">
        <v>8.3000000000000007</v>
      </c>
      <c r="J3374">
        <v>8.6</v>
      </c>
      <c r="K3374">
        <v>8.6999999999999993</v>
      </c>
      <c r="L3374">
        <v>8.9</v>
      </c>
      <c r="M3374">
        <v>9</v>
      </c>
      <c r="N3374">
        <v>9.1999999999999993</v>
      </c>
      <c r="O3374">
        <v>9.3000000000000007</v>
      </c>
      <c r="P3374">
        <v>9.5</v>
      </c>
      <c r="Q3374">
        <v>9.6999999999999993</v>
      </c>
      <c r="R3374">
        <v>9.8000000000000007</v>
      </c>
      <c r="S3374">
        <v>10</v>
      </c>
      <c r="T3374">
        <v>10.199999999999999</v>
      </c>
      <c r="U3374">
        <v>10.4</v>
      </c>
      <c r="V3374">
        <v>10.5</v>
      </c>
      <c r="W3374">
        <v>10.7</v>
      </c>
      <c r="X3374">
        <v>10.8</v>
      </c>
      <c r="Y3374">
        <v>11</v>
      </c>
      <c r="Z3374">
        <v>11.2</v>
      </c>
      <c r="AA3374">
        <v>11.4</v>
      </c>
      <c r="AB3374">
        <v>11.6</v>
      </c>
      <c r="AC3374">
        <v>11.8</v>
      </c>
      <c r="AD3374">
        <v>11.9</v>
      </c>
      <c r="AE3374">
        <v>12.1</v>
      </c>
      <c r="AF3374">
        <v>12.3</v>
      </c>
      <c r="AG3374">
        <v>12.5</v>
      </c>
      <c r="AH3374">
        <v>12.7</v>
      </c>
    </row>
    <row r="3375" spans="1:34" x14ac:dyDescent="0.25">
      <c r="A3375" t="s">
        <v>293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</row>
    <row r="3376" spans="1:34" x14ac:dyDescent="0.25">
      <c r="A3376" t="s">
        <v>326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</row>
    <row r="3377" spans="1:34" x14ac:dyDescent="0.25">
      <c r="A3377" t="s">
        <v>291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</row>
    <row r="3378" spans="1:34" x14ac:dyDescent="0.25">
      <c r="A3378" t="s">
        <v>290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</row>
    <row r="3379" spans="1:34" x14ac:dyDescent="0.25">
      <c r="A3379" t="s">
        <v>325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25">
      <c r="A3380" t="s">
        <v>288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</row>
    <row r="3381" spans="1:34" x14ac:dyDescent="0.25">
      <c r="A3381" t="s">
        <v>324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</row>
    <row r="3382" spans="1:34" x14ac:dyDescent="0.25">
      <c r="A3382" t="s">
        <v>323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25">
      <c r="A3383" t="s">
        <v>322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</row>
    <row r="3384" spans="1:34" x14ac:dyDescent="0.25">
      <c r="A3384" t="s">
        <v>327</v>
      </c>
    </row>
    <row r="3385" spans="1:34" x14ac:dyDescent="0.25">
      <c r="A3385" t="s">
        <v>294</v>
      </c>
      <c r="C3385">
        <v>23.3</v>
      </c>
      <c r="D3385">
        <v>22.5</v>
      </c>
      <c r="E3385">
        <v>24.5</v>
      </c>
      <c r="F3385">
        <v>25.3</v>
      </c>
      <c r="G3385">
        <v>24.9</v>
      </c>
      <c r="H3385">
        <v>24.7</v>
      </c>
      <c r="I3385">
        <v>25</v>
      </c>
      <c r="J3385">
        <v>25.7</v>
      </c>
      <c r="K3385">
        <v>26.2</v>
      </c>
      <c r="L3385">
        <v>26.7</v>
      </c>
      <c r="M3385">
        <v>27.1</v>
      </c>
      <c r="N3385">
        <v>27.5</v>
      </c>
      <c r="O3385">
        <v>27.9</v>
      </c>
      <c r="P3385">
        <v>28.5</v>
      </c>
      <c r="Q3385">
        <v>29</v>
      </c>
      <c r="R3385">
        <v>29.5</v>
      </c>
      <c r="S3385">
        <v>30.1</v>
      </c>
      <c r="T3385">
        <v>30.6</v>
      </c>
      <c r="U3385">
        <v>31.1</v>
      </c>
      <c r="V3385">
        <v>31.6</v>
      </c>
      <c r="W3385">
        <v>32</v>
      </c>
      <c r="X3385">
        <v>32.5</v>
      </c>
      <c r="Y3385">
        <v>33.1</v>
      </c>
      <c r="Z3385">
        <v>33.700000000000003</v>
      </c>
      <c r="AA3385">
        <v>34.299999999999997</v>
      </c>
      <c r="AB3385">
        <v>34.799999999999997</v>
      </c>
      <c r="AC3385">
        <v>35.299999999999997</v>
      </c>
      <c r="AD3385">
        <v>35.799999999999997</v>
      </c>
      <c r="AE3385">
        <v>36.4</v>
      </c>
      <c r="AF3385">
        <v>36.9</v>
      </c>
      <c r="AG3385">
        <v>37.5</v>
      </c>
      <c r="AH3385">
        <v>38.200000000000003</v>
      </c>
    </row>
    <row r="3386" spans="1:34" x14ac:dyDescent="0.25">
      <c r="A3386" t="s">
        <v>293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</row>
    <row r="3387" spans="1:34" x14ac:dyDescent="0.25">
      <c r="A3387" t="s">
        <v>326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</row>
    <row r="3388" spans="1:34" x14ac:dyDescent="0.25">
      <c r="A3388" t="s">
        <v>291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</row>
    <row r="3389" spans="1:34" x14ac:dyDescent="0.25">
      <c r="A3389" t="s">
        <v>290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</row>
    <row r="3390" spans="1:34" x14ac:dyDescent="0.25">
      <c r="A3390" t="s">
        <v>325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</row>
    <row r="3391" spans="1:34" x14ac:dyDescent="0.25">
      <c r="A3391" t="s">
        <v>288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25">
      <c r="A3392" t="s">
        <v>324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25">
      <c r="A3393" t="s">
        <v>323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</row>
    <row r="3394" spans="1:34" x14ac:dyDescent="0.25">
      <c r="A3394" t="s">
        <v>322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</row>
    <row r="3396" spans="1:34" x14ac:dyDescent="0.25">
      <c r="A3396" t="s">
        <v>321</v>
      </c>
      <c r="C3396">
        <v>26.1</v>
      </c>
      <c r="D3396">
        <v>25.2</v>
      </c>
      <c r="E3396">
        <v>27.4</v>
      </c>
      <c r="F3396">
        <v>28.4</v>
      </c>
      <c r="G3396">
        <v>27.8</v>
      </c>
      <c r="H3396">
        <v>27.6</v>
      </c>
      <c r="I3396">
        <v>28</v>
      </c>
      <c r="J3396">
        <v>28.7</v>
      </c>
      <c r="K3396">
        <v>29.3</v>
      </c>
      <c r="L3396">
        <v>29.9</v>
      </c>
      <c r="M3396">
        <v>30.4</v>
      </c>
      <c r="N3396">
        <v>30.8</v>
      </c>
      <c r="O3396">
        <v>31.3</v>
      </c>
      <c r="P3396">
        <v>31.9</v>
      </c>
      <c r="Q3396">
        <v>32.5</v>
      </c>
      <c r="R3396">
        <v>33</v>
      </c>
      <c r="S3396">
        <v>33.700000000000003</v>
      </c>
      <c r="T3396">
        <v>34.200000000000003</v>
      </c>
      <c r="U3396">
        <v>34.799999999999997</v>
      </c>
      <c r="V3396">
        <v>35.4</v>
      </c>
      <c r="W3396">
        <v>35.9</v>
      </c>
      <c r="X3396">
        <v>36.4</v>
      </c>
      <c r="Y3396">
        <v>37.1</v>
      </c>
      <c r="Z3396">
        <v>37.700000000000003</v>
      </c>
      <c r="AA3396">
        <v>38.4</v>
      </c>
      <c r="AB3396">
        <v>39</v>
      </c>
      <c r="AC3396">
        <v>39.5</v>
      </c>
      <c r="AD3396">
        <v>40.1</v>
      </c>
      <c r="AE3396">
        <v>40.799999999999997</v>
      </c>
      <c r="AF3396">
        <v>41.4</v>
      </c>
      <c r="AG3396">
        <v>41.9</v>
      </c>
      <c r="AH3396">
        <v>42.8</v>
      </c>
    </row>
    <row r="3397" spans="1:34" x14ac:dyDescent="0.25">
      <c r="A3397" t="s">
        <v>320</v>
      </c>
      <c r="C3397">
        <v>0.1</v>
      </c>
      <c r="D3397">
        <v>0.1</v>
      </c>
      <c r="E3397">
        <v>0.1</v>
      </c>
      <c r="F3397">
        <v>0.1</v>
      </c>
      <c r="G3397">
        <v>0.1</v>
      </c>
      <c r="H3397">
        <v>0.1</v>
      </c>
      <c r="I3397">
        <v>0.1</v>
      </c>
      <c r="J3397">
        <v>0.1</v>
      </c>
      <c r="K3397">
        <v>0.1</v>
      </c>
      <c r="L3397">
        <v>0.2</v>
      </c>
      <c r="M3397">
        <v>0.2</v>
      </c>
      <c r="N3397">
        <v>0.2</v>
      </c>
      <c r="O3397">
        <v>0.2</v>
      </c>
      <c r="P3397">
        <v>0.2</v>
      </c>
      <c r="Q3397">
        <v>0.2</v>
      </c>
      <c r="R3397">
        <v>0.2</v>
      </c>
      <c r="S3397">
        <v>0.2</v>
      </c>
      <c r="T3397">
        <v>0.2</v>
      </c>
      <c r="U3397">
        <v>0.3</v>
      </c>
      <c r="V3397">
        <v>0.3</v>
      </c>
      <c r="W3397">
        <v>0.3</v>
      </c>
      <c r="X3397">
        <v>0.3</v>
      </c>
      <c r="Y3397">
        <v>0.3</v>
      </c>
      <c r="Z3397">
        <v>0.3</v>
      </c>
      <c r="AA3397">
        <v>0.3</v>
      </c>
      <c r="AB3397">
        <v>0.4</v>
      </c>
      <c r="AC3397">
        <v>0.4</v>
      </c>
      <c r="AD3397">
        <v>0.4</v>
      </c>
      <c r="AE3397">
        <v>0.4</v>
      </c>
      <c r="AF3397">
        <v>0.4</v>
      </c>
      <c r="AG3397">
        <v>0.4</v>
      </c>
      <c r="AH3397">
        <v>0.4</v>
      </c>
    </row>
    <row r="3398" spans="1:34" x14ac:dyDescent="0.25">
      <c r="A3398" t="s">
        <v>319</v>
      </c>
      <c r="C3398">
        <v>26</v>
      </c>
      <c r="D3398">
        <v>25.1</v>
      </c>
      <c r="E3398">
        <v>27.3</v>
      </c>
      <c r="F3398">
        <v>28.3</v>
      </c>
      <c r="G3398">
        <v>27.7</v>
      </c>
      <c r="H3398">
        <v>27.5</v>
      </c>
      <c r="I3398">
        <v>27.9</v>
      </c>
      <c r="J3398">
        <v>28.6</v>
      </c>
      <c r="K3398">
        <v>29.2</v>
      </c>
      <c r="L3398">
        <v>29.7</v>
      </c>
      <c r="M3398">
        <v>30.2</v>
      </c>
      <c r="N3398">
        <v>30.6</v>
      </c>
      <c r="O3398">
        <v>31.1</v>
      </c>
      <c r="P3398">
        <v>31.7</v>
      </c>
      <c r="Q3398">
        <v>32.299999999999997</v>
      </c>
      <c r="R3398">
        <v>32.799999999999997</v>
      </c>
      <c r="S3398">
        <v>33.4</v>
      </c>
      <c r="T3398">
        <v>34</v>
      </c>
      <c r="U3398">
        <v>34.5</v>
      </c>
      <c r="V3398">
        <v>35.1</v>
      </c>
      <c r="W3398">
        <v>35.6</v>
      </c>
      <c r="X3398">
        <v>36.1</v>
      </c>
      <c r="Y3398">
        <v>36.799999999999997</v>
      </c>
      <c r="Z3398">
        <v>37.4</v>
      </c>
      <c r="AA3398">
        <v>38</v>
      </c>
      <c r="AB3398">
        <v>38.6</v>
      </c>
      <c r="AC3398">
        <v>39.1</v>
      </c>
      <c r="AD3398">
        <v>39.700000000000003</v>
      </c>
      <c r="AE3398">
        <v>40.4</v>
      </c>
      <c r="AF3398">
        <v>40.9</v>
      </c>
      <c r="AG3398">
        <v>41.5</v>
      </c>
      <c r="AH3398">
        <v>42.4</v>
      </c>
    </row>
    <row r="3399" spans="1:34" x14ac:dyDescent="0.25">
      <c r="A3399" t="s">
        <v>318</v>
      </c>
      <c r="C3399">
        <v>26</v>
      </c>
      <c r="D3399">
        <v>25.1</v>
      </c>
      <c r="E3399">
        <v>27.3</v>
      </c>
      <c r="F3399">
        <v>28.3</v>
      </c>
      <c r="G3399">
        <v>27.7</v>
      </c>
      <c r="H3399">
        <v>27.5</v>
      </c>
      <c r="I3399">
        <v>27.9</v>
      </c>
      <c r="J3399">
        <v>28.6</v>
      </c>
      <c r="K3399">
        <v>29.2</v>
      </c>
      <c r="L3399">
        <v>29.7</v>
      </c>
      <c r="M3399">
        <v>30.2</v>
      </c>
      <c r="N3399">
        <v>30.6</v>
      </c>
      <c r="O3399">
        <v>31.1</v>
      </c>
      <c r="P3399">
        <v>31.7</v>
      </c>
      <c r="Q3399">
        <v>32.299999999999997</v>
      </c>
      <c r="R3399">
        <v>32.799999999999997</v>
      </c>
      <c r="S3399">
        <v>33.4</v>
      </c>
      <c r="T3399">
        <v>34</v>
      </c>
      <c r="U3399">
        <v>34.5</v>
      </c>
      <c r="V3399">
        <v>35.1</v>
      </c>
      <c r="W3399">
        <v>35.6</v>
      </c>
      <c r="X3399">
        <v>36.1</v>
      </c>
      <c r="Y3399">
        <v>36.799999999999997</v>
      </c>
      <c r="Z3399">
        <v>37.4</v>
      </c>
      <c r="AA3399">
        <v>38</v>
      </c>
      <c r="AB3399">
        <v>38.6</v>
      </c>
      <c r="AC3399">
        <v>39.1</v>
      </c>
      <c r="AD3399">
        <v>39.700000000000003</v>
      </c>
      <c r="AE3399">
        <v>40.4</v>
      </c>
      <c r="AF3399">
        <v>40.9</v>
      </c>
      <c r="AG3399">
        <v>41.5</v>
      </c>
      <c r="AH3399">
        <v>42.4</v>
      </c>
    </row>
    <row r="3400" spans="1:34" x14ac:dyDescent="0.25">
      <c r="A3400" t="s">
        <v>317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</row>
    <row r="3402" spans="1:34" x14ac:dyDescent="0.25">
      <c r="A3402" t="s">
        <v>316</v>
      </c>
    </row>
    <row r="3403" spans="1:34" x14ac:dyDescent="0.25">
      <c r="A3403" t="s">
        <v>315</v>
      </c>
    </row>
    <row r="3404" spans="1:34" x14ac:dyDescent="0.25">
      <c r="A3404" t="s">
        <v>314</v>
      </c>
      <c r="C3404">
        <v>27</v>
      </c>
      <c r="D3404">
        <v>27</v>
      </c>
      <c r="E3404">
        <v>27</v>
      </c>
      <c r="F3404">
        <v>27.8</v>
      </c>
      <c r="G3404">
        <v>28.5</v>
      </c>
      <c r="H3404">
        <v>29.1</v>
      </c>
      <c r="I3404">
        <v>29.6</v>
      </c>
      <c r="J3404">
        <v>30.2</v>
      </c>
      <c r="K3404">
        <v>30.7</v>
      </c>
      <c r="L3404">
        <v>31.3</v>
      </c>
      <c r="M3404">
        <v>31.9</v>
      </c>
      <c r="N3404">
        <v>32.5</v>
      </c>
      <c r="O3404">
        <v>33.1</v>
      </c>
      <c r="P3404">
        <v>33.700000000000003</v>
      </c>
      <c r="Q3404">
        <v>34.4</v>
      </c>
      <c r="R3404">
        <v>35</v>
      </c>
      <c r="S3404">
        <v>35.700000000000003</v>
      </c>
      <c r="T3404">
        <v>36.4</v>
      </c>
      <c r="U3404">
        <v>37.200000000000003</v>
      </c>
      <c r="V3404">
        <v>37.9</v>
      </c>
      <c r="W3404">
        <v>38.700000000000003</v>
      </c>
      <c r="X3404">
        <v>39.5</v>
      </c>
      <c r="Y3404">
        <v>40.299999999999997</v>
      </c>
      <c r="Z3404">
        <v>41.1</v>
      </c>
      <c r="AA3404">
        <v>42</v>
      </c>
      <c r="AB3404">
        <v>42.8</v>
      </c>
      <c r="AC3404">
        <v>43.7</v>
      </c>
      <c r="AD3404">
        <v>44.6</v>
      </c>
      <c r="AE3404">
        <v>45.5</v>
      </c>
      <c r="AF3404">
        <v>46.4</v>
      </c>
      <c r="AG3404">
        <v>47.3</v>
      </c>
      <c r="AH3404">
        <v>48.2</v>
      </c>
    </row>
    <row r="3405" spans="1:34" x14ac:dyDescent="0.25">
      <c r="A3405" t="s">
        <v>313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</row>
    <row r="3406" spans="1:34" x14ac:dyDescent="0.25">
      <c r="A3406" t="s">
        <v>312</v>
      </c>
      <c r="C3406">
        <v>0.9</v>
      </c>
      <c r="D3406">
        <v>0.9</v>
      </c>
      <c r="E3406">
        <v>1.9</v>
      </c>
      <c r="F3406">
        <v>1.9</v>
      </c>
      <c r="G3406">
        <v>1.9</v>
      </c>
      <c r="H3406">
        <v>1.9</v>
      </c>
      <c r="I3406">
        <v>1.9</v>
      </c>
      <c r="J3406">
        <v>1.9</v>
      </c>
      <c r="K3406">
        <v>1.9</v>
      </c>
      <c r="L3406">
        <v>1.9</v>
      </c>
      <c r="M3406">
        <v>1.9</v>
      </c>
      <c r="N3406">
        <v>1.9</v>
      </c>
      <c r="O3406">
        <v>1.9</v>
      </c>
      <c r="P3406">
        <v>1.9</v>
      </c>
      <c r="Q3406">
        <v>1.9</v>
      </c>
      <c r="R3406">
        <v>1.9</v>
      </c>
      <c r="S3406">
        <v>1.9</v>
      </c>
      <c r="T3406">
        <v>1.9</v>
      </c>
      <c r="U3406">
        <v>1.9</v>
      </c>
      <c r="V3406">
        <v>1.9</v>
      </c>
      <c r="W3406">
        <v>1.9</v>
      </c>
      <c r="X3406">
        <v>1.9</v>
      </c>
      <c r="Y3406">
        <v>1.9</v>
      </c>
      <c r="Z3406">
        <v>1.9</v>
      </c>
      <c r="AA3406">
        <v>1.9</v>
      </c>
      <c r="AB3406">
        <v>1.9</v>
      </c>
      <c r="AC3406">
        <v>1.9</v>
      </c>
      <c r="AD3406">
        <v>1.9</v>
      </c>
      <c r="AE3406">
        <v>1.9</v>
      </c>
      <c r="AF3406">
        <v>1.9</v>
      </c>
      <c r="AG3406">
        <v>1.9</v>
      </c>
      <c r="AH3406">
        <v>1.9</v>
      </c>
    </row>
    <row r="3407" spans="1:34" x14ac:dyDescent="0.25">
      <c r="A3407" t="s">
        <v>311</v>
      </c>
      <c r="C3407">
        <v>19.600000000000001</v>
      </c>
      <c r="D3407">
        <v>19.600000000000001</v>
      </c>
      <c r="E3407">
        <v>19.600000000000001</v>
      </c>
      <c r="F3407">
        <v>19.600000000000001</v>
      </c>
      <c r="G3407">
        <v>19.600000000000001</v>
      </c>
      <c r="H3407">
        <v>19.600000000000001</v>
      </c>
      <c r="I3407">
        <v>19.600000000000001</v>
      </c>
      <c r="J3407">
        <v>19.600000000000001</v>
      </c>
      <c r="K3407">
        <v>19.600000000000001</v>
      </c>
      <c r="L3407">
        <v>19.600000000000001</v>
      </c>
      <c r="M3407">
        <v>19.600000000000001</v>
      </c>
      <c r="N3407">
        <v>19.600000000000001</v>
      </c>
      <c r="O3407">
        <v>19.600000000000001</v>
      </c>
      <c r="P3407">
        <v>19.600000000000001</v>
      </c>
      <c r="Q3407">
        <v>19.600000000000001</v>
      </c>
      <c r="R3407">
        <v>19.600000000000001</v>
      </c>
      <c r="S3407">
        <v>19.600000000000001</v>
      </c>
      <c r="T3407">
        <v>19.600000000000001</v>
      </c>
      <c r="U3407">
        <v>19.600000000000001</v>
      </c>
      <c r="V3407">
        <v>19.600000000000001</v>
      </c>
      <c r="W3407">
        <v>19.600000000000001</v>
      </c>
      <c r="X3407">
        <v>19.600000000000001</v>
      </c>
      <c r="Y3407">
        <v>19.600000000000001</v>
      </c>
      <c r="Z3407">
        <v>19.600000000000001</v>
      </c>
      <c r="AA3407">
        <v>19.600000000000001</v>
      </c>
      <c r="AB3407">
        <v>19.600000000000001</v>
      </c>
      <c r="AC3407">
        <v>19.600000000000001</v>
      </c>
      <c r="AD3407">
        <v>19.600000000000001</v>
      </c>
      <c r="AE3407">
        <v>19.600000000000001</v>
      </c>
      <c r="AF3407">
        <v>19.600000000000001</v>
      </c>
      <c r="AG3407">
        <v>19.600000000000001</v>
      </c>
      <c r="AH3407">
        <v>19.600000000000001</v>
      </c>
    </row>
    <row r="3408" spans="1:34" x14ac:dyDescent="0.25">
      <c r="A3408" t="s">
        <v>286</v>
      </c>
      <c r="C3408">
        <v>47.5</v>
      </c>
      <c r="D3408">
        <v>47.5</v>
      </c>
      <c r="E3408">
        <v>48.5</v>
      </c>
      <c r="F3408">
        <v>49.3</v>
      </c>
      <c r="G3408">
        <v>50</v>
      </c>
      <c r="H3408">
        <v>50.6</v>
      </c>
      <c r="I3408">
        <v>51.1</v>
      </c>
      <c r="J3408">
        <v>51.7</v>
      </c>
      <c r="K3408">
        <v>52.2</v>
      </c>
      <c r="L3408">
        <v>52.8</v>
      </c>
      <c r="M3408">
        <v>53.4</v>
      </c>
      <c r="N3408">
        <v>54</v>
      </c>
      <c r="O3408">
        <v>54.6</v>
      </c>
      <c r="P3408">
        <v>55.2</v>
      </c>
      <c r="Q3408">
        <v>55.9</v>
      </c>
      <c r="R3408">
        <v>56.5</v>
      </c>
      <c r="S3408">
        <v>57.2</v>
      </c>
      <c r="T3408">
        <v>57.9</v>
      </c>
      <c r="U3408">
        <v>58.7</v>
      </c>
      <c r="V3408">
        <v>59.4</v>
      </c>
      <c r="W3408">
        <v>60.2</v>
      </c>
      <c r="X3408">
        <v>61</v>
      </c>
      <c r="Y3408">
        <v>61.8</v>
      </c>
      <c r="Z3408">
        <v>62.6</v>
      </c>
      <c r="AA3408">
        <v>63.5</v>
      </c>
      <c r="AB3408">
        <v>64.3</v>
      </c>
      <c r="AC3408">
        <v>65.2</v>
      </c>
      <c r="AD3408">
        <v>66.099999999999994</v>
      </c>
      <c r="AE3408">
        <v>67</v>
      </c>
      <c r="AF3408">
        <v>67.900000000000006</v>
      </c>
      <c r="AG3408">
        <v>68.8</v>
      </c>
      <c r="AH3408">
        <v>69.7</v>
      </c>
    </row>
    <row r="3409" spans="1:34" x14ac:dyDescent="0.25">
      <c r="A3409" t="s">
        <v>310</v>
      </c>
    </row>
    <row r="3410" spans="1:34" x14ac:dyDescent="0.25">
      <c r="A3410" t="s">
        <v>309</v>
      </c>
      <c r="C3410">
        <v>147.19999999999999</v>
      </c>
      <c r="D3410">
        <v>143.1</v>
      </c>
      <c r="E3410">
        <v>162.9</v>
      </c>
      <c r="F3410">
        <v>167.6</v>
      </c>
      <c r="G3410">
        <v>171.7</v>
      </c>
      <c r="H3410">
        <v>175.7</v>
      </c>
      <c r="I3410">
        <v>178.9</v>
      </c>
      <c r="J3410">
        <v>182.2</v>
      </c>
      <c r="K3410">
        <v>185.6</v>
      </c>
      <c r="L3410">
        <v>189.1</v>
      </c>
      <c r="M3410">
        <v>192.7</v>
      </c>
      <c r="N3410">
        <v>196.3</v>
      </c>
      <c r="O3410">
        <v>200.1</v>
      </c>
      <c r="P3410">
        <v>204</v>
      </c>
      <c r="Q3410">
        <v>208</v>
      </c>
      <c r="R3410">
        <v>212.2</v>
      </c>
      <c r="S3410">
        <v>216.5</v>
      </c>
      <c r="T3410">
        <v>221</v>
      </c>
      <c r="U3410">
        <v>225.7</v>
      </c>
      <c r="V3410">
        <v>230.5</v>
      </c>
      <c r="W3410">
        <v>235.4</v>
      </c>
      <c r="X3410">
        <v>240.5</v>
      </c>
      <c r="Y3410">
        <v>245.7</v>
      </c>
      <c r="Z3410">
        <v>251</v>
      </c>
      <c r="AA3410">
        <v>256.5</v>
      </c>
      <c r="AB3410">
        <v>262</v>
      </c>
      <c r="AC3410">
        <v>267.60000000000002</v>
      </c>
      <c r="AD3410">
        <v>273.39999999999998</v>
      </c>
      <c r="AE3410">
        <v>279.2</v>
      </c>
      <c r="AF3410">
        <v>285.2</v>
      </c>
      <c r="AG3410">
        <v>291.10000000000002</v>
      </c>
      <c r="AH3410">
        <v>297.3</v>
      </c>
    </row>
    <row r="3411" spans="1:34" x14ac:dyDescent="0.25">
      <c r="A3411" t="s">
        <v>308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</row>
    <row r="3412" spans="1:34" x14ac:dyDescent="0.25">
      <c r="A3412" t="s">
        <v>307</v>
      </c>
      <c r="C3412">
        <v>0.4</v>
      </c>
      <c r="D3412">
        <v>0.1</v>
      </c>
      <c r="E3412">
        <v>0.3</v>
      </c>
      <c r="F3412">
        <v>0.3</v>
      </c>
      <c r="G3412">
        <v>0.3</v>
      </c>
      <c r="H3412">
        <v>0.3</v>
      </c>
      <c r="I3412">
        <v>0.3</v>
      </c>
      <c r="J3412">
        <v>0.3</v>
      </c>
      <c r="K3412">
        <v>0.3</v>
      </c>
      <c r="L3412">
        <v>0.3</v>
      </c>
      <c r="M3412">
        <v>0.3</v>
      </c>
      <c r="N3412">
        <v>0.3</v>
      </c>
      <c r="O3412">
        <v>0.3</v>
      </c>
      <c r="P3412">
        <v>0.3</v>
      </c>
      <c r="Q3412">
        <v>0.3</v>
      </c>
      <c r="R3412">
        <v>0.3</v>
      </c>
      <c r="S3412">
        <v>0.3</v>
      </c>
      <c r="T3412">
        <v>0.3</v>
      </c>
      <c r="U3412">
        <v>0.3</v>
      </c>
      <c r="V3412">
        <v>0.3</v>
      </c>
      <c r="W3412">
        <v>0.3</v>
      </c>
      <c r="X3412">
        <v>0.3</v>
      </c>
      <c r="Y3412">
        <v>0.3</v>
      </c>
      <c r="Z3412">
        <v>0.3</v>
      </c>
      <c r="AA3412">
        <v>0.3</v>
      </c>
      <c r="AB3412">
        <v>0.3</v>
      </c>
      <c r="AC3412">
        <v>0.3</v>
      </c>
      <c r="AD3412">
        <v>0.3</v>
      </c>
      <c r="AE3412">
        <v>0.3</v>
      </c>
      <c r="AF3412">
        <v>0.3</v>
      </c>
      <c r="AG3412">
        <v>0.3</v>
      </c>
      <c r="AH3412">
        <v>0.3</v>
      </c>
    </row>
    <row r="3413" spans="1:34" x14ac:dyDescent="0.25">
      <c r="A3413" t="s">
        <v>306</v>
      </c>
      <c r="C3413">
        <v>71.400000000000006</v>
      </c>
      <c r="D3413">
        <v>58.8</v>
      </c>
      <c r="E3413">
        <v>61.2</v>
      </c>
      <c r="F3413">
        <v>61.2</v>
      </c>
      <c r="G3413">
        <v>61.2</v>
      </c>
      <c r="H3413">
        <v>61.2</v>
      </c>
      <c r="I3413">
        <v>61.2</v>
      </c>
      <c r="J3413">
        <v>61.2</v>
      </c>
      <c r="K3413">
        <v>61.2</v>
      </c>
      <c r="L3413">
        <v>61.2</v>
      </c>
      <c r="M3413">
        <v>61.2</v>
      </c>
      <c r="N3413">
        <v>61.2</v>
      </c>
      <c r="O3413">
        <v>61.2</v>
      </c>
      <c r="P3413">
        <v>61.2</v>
      </c>
      <c r="Q3413">
        <v>61.2</v>
      </c>
      <c r="R3413">
        <v>61.2</v>
      </c>
      <c r="S3413">
        <v>61.2</v>
      </c>
      <c r="T3413">
        <v>61.2</v>
      </c>
      <c r="U3413">
        <v>61.2</v>
      </c>
      <c r="V3413">
        <v>61.2</v>
      </c>
      <c r="W3413">
        <v>61.2</v>
      </c>
      <c r="X3413">
        <v>61.2</v>
      </c>
      <c r="Y3413">
        <v>61.2</v>
      </c>
      <c r="Z3413">
        <v>61.2</v>
      </c>
      <c r="AA3413">
        <v>61.2</v>
      </c>
      <c r="AB3413">
        <v>61.2</v>
      </c>
      <c r="AC3413">
        <v>61.2</v>
      </c>
      <c r="AD3413">
        <v>61.2</v>
      </c>
      <c r="AE3413">
        <v>61.2</v>
      </c>
      <c r="AF3413">
        <v>61.2</v>
      </c>
      <c r="AG3413">
        <v>61.2</v>
      </c>
      <c r="AH3413">
        <v>61.2</v>
      </c>
    </row>
    <row r="3414" spans="1:34" x14ac:dyDescent="0.25">
      <c r="A3414" t="s">
        <v>286</v>
      </c>
      <c r="C3414">
        <v>218.9</v>
      </c>
      <c r="D3414">
        <v>201.9</v>
      </c>
      <c r="E3414">
        <v>224.5</v>
      </c>
      <c r="F3414">
        <v>229.1</v>
      </c>
      <c r="G3414">
        <v>233.3</v>
      </c>
      <c r="H3414">
        <v>237.3</v>
      </c>
      <c r="I3414">
        <v>240.5</v>
      </c>
      <c r="J3414">
        <v>243.8</v>
      </c>
      <c r="K3414">
        <v>247.2</v>
      </c>
      <c r="L3414">
        <v>250.7</v>
      </c>
      <c r="M3414">
        <v>254.2</v>
      </c>
      <c r="N3414">
        <v>257.89999999999998</v>
      </c>
      <c r="O3414">
        <v>261.60000000000002</v>
      </c>
      <c r="P3414">
        <v>265.5</v>
      </c>
      <c r="Q3414">
        <v>269.5</v>
      </c>
      <c r="R3414">
        <v>273.7</v>
      </c>
      <c r="S3414">
        <v>278</v>
      </c>
      <c r="T3414">
        <v>282.5</v>
      </c>
      <c r="U3414">
        <v>287.2</v>
      </c>
      <c r="V3414">
        <v>292</v>
      </c>
      <c r="W3414">
        <v>297</v>
      </c>
      <c r="X3414">
        <v>302</v>
      </c>
      <c r="Y3414">
        <v>307.2</v>
      </c>
      <c r="Z3414">
        <v>312.60000000000002</v>
      </c>
      <c r="AA3414">
        <v>318</v>
      </c>
      <c r="AB3414">
        <v>323.60000000000002</v>
      </c>
      <c r="AC3414">
        <v>329.2</v>
      </c>
      <c r="AD3414">
        <v>334.9</v>
      </c>
      <c r="AE3414">
        <v>340.8</v>
      </c>
      <c r="AF3414">
        <v>346.7</v>
      </c>
      <c r="AG3414">
        <v>352.7</v>
      </c>
      <c r="AH3414">
        <v>358.8</v>
      </c>
    </row>
    <row r="3416" spans="1:34" x14ac:dyDescent="0.25">
      <c r="A3416" t="s">
        <v>305</v>
      </c>
      <c r="C3416">
        <v>213.7</v>
      </c>
      <c r="D3416">
        <v>197.9</v>
      </c>
      <c r="E3416">
        <v>215</v>
      </c>
      <c r="F3416">
        <v>220.9</v>
      </c>
      <c r="G3416">
        <v>231.2</v>
      </c>
      <c r="H3416">
        <v>234.8</v>
      </c>
      <c r="I3416">
        <v>237.7</v>
      </c>
      <c r="J3416">
        <v>240.7</v>
      </c>
      <c r="K3416">
        <v>243.7</v>
      </c>
      <c r="L3416">
        <v>246.9</v>
      </c>
      <c r="M3416">
        <v>250.2</v>
      </c>
      <c r="N3416">
        <v>253.6</v>
      </c>
      <c r="O3416">
        <v>257.10000000000002</v>
      </c>
      <c r="P3416">
        <v>260.8</v>
      </c>
      <c r="Q3416">
        <v>264.60000000000002</v>
      </c>
      <c r="R3416">
        <v>268.7</v>
      </c>
      <c r="S3416">
        <v>272.89999999999998</v>
      </c>
      <c r="T3416">
        <v>277.3</v>
      </c>
      <c r="U3416">
        <v>281.89999999999998</v>
      </c>
      <c r="V3416">
        <v>286.60000000000002</v>
      </c>
      <c r="W3416">
        <v>291.5</v>
      </c>
      <c r="X3416">
        <v>296.5</v>
      </c>
      <c r="Y3416">
        <v>301.60000000000002</v>
      </c>
      <c r="Z3416">
        <v>306.89999999999998</v>
      </c>
      <c r="AA3416">
        <v>312.3</v>
      </c>
      <c r="AB3416">
        <v>317.7</v>
      </c>
      <c r="AC3416">
        <v>323.3</v>
      </c>
      <c r="AD3416">
        <v>328.9</v>
      </c>
      <c r="AE3416">
        <v>334.7</v>
      </c>
      <c r="AF3416">
        <v>340.5</v>
      </c>
      <c r="AG3416">
        <v>346.4</v>
      </c>
      <c r="AH3416">
        <v>352.4</v>
      </c>
    </row>
    <row r="3417" spans="1:34" x14ac:dyDescent="0.25">
      <c r="A3417" t="s">
        <v>304</v>
      </c>
      <c r="C3417">
        <v>4.2</v>
      </c>
      <c r="D3417">
        <v>4</v>
      </c>
      <c r="E3417">
        <v>4.2</v>
      </c>
      <c r="F3417">
        <v>4.3</v>
      </c>
      <c r="G3417">
        <v>4.4000000000000004</v>
      </c>
      <c r="H3417">
        <v>4.5</v>
      </c>
      <c r="I3417">
        <v>4.5</v>
      </c>
      <c r="J3417">
        <v>4.5999999999999996</v>
      </c>
      <c r="K3417">
        <v>4.5999999999999996</v>
      </c>
      <c r="L3417">
        <v>4.7</v>
      </c>
      <c r="M3417">
        <v>4.8</v>
      </c>
      <c r="N3417">
        <v>4.8</v>
      </c>
      <c r="O3417">
        <v>4.9000000000000004</v>
      </c>
      <c r="P3417">
        <v>5</v>
      </c>
      <c r="Q3417">
        <v>5</v>
      </c>
      <c r="R3417">
        <v>5.0999999999999996</v>
      </c>
      <c r="S3417">
        <v>5.2</v>
      </c>
      <c r="T3417">
        <v>5.3</v>
      </c>
      <c r="U3417">
        <v>5.4</v>
      </c>
      <c r="V3417">
        <v>5.4</v>
      </c>
      <c r="W3417">
        <v>5.5</v>
      </c>
      <c r="X3417">
        <v>5.6</v>
      </c>
      <c r="Y3417">
        <v>5.7</v>
      </c>
      <c r="Z3417">
        <v>5.8</v>
      </c>
      <c r="AA3417">
        <v>5.9</v>
      </c>
      <c r="AB3417">
        <v>6</v>
      </c>
      <c r="AC3417">
        <v>6.1</v>
      </c>
      <c r="AD3417">
        <v>6.2</v>
      </c>
      <c r="AE3417">
        <v>6.3</v>
      </c>
      <c r="AF3417">
        <v>6.4</v>
      </c>
      <c r="AG3417">
        <v>6.5</v>
      </c>
      <c r="AH3417">
        <v>6.7</v>
      </c>
    </row>
    <row r="3419" spans="1:34" x14ac:dyDescent="0.25">
      <c r="A3419" t="s">
        <v>303</v>
      </c>
    </row>
    <row r="3420" spans="1:34" x14ac:dyDescent="0.25">
      <c r="A3420" t="s">
        <v>302</v>
      </c>
      <c r="C3420">
        <v>1.5</v>
      </c>
      <c r="D3420">
        <v>1.5</v>
      </c>
      <c r="E3420">
        <v>1.7</v>
      </c>
      <c r="F3420">
        <v>1.7</v>
      </c>
      <c r="G3420">
        <v>1.7</v>
      </c>
      <c r="H3420">
        <v>1.8</v>
      </c>
      <c r="I3420">
        <v>1.8</v>
      </c>
      <c r="J3420">
        <v>1.8</v>
      </c>
      <c r="K3420">
        <v>1.9</v>
      </c>
      <c r="L3420">
        <v>1.9</v>
      </c>
      <c r="M3420">
        <v>1.9</v>
      </c>
      <c r="N3420">
        <v>1.9</v>
      </c>
      <c r="O3420">
        <v>2</v>
      </c>
      <c r="P3420">
        <v>2</v>
      </c>
      <c r="Q3420">
        <v>2</v>
      </c>
      <c r="R3420">
        <v>2.1</v>
      </c>
      <c r="S3420">
        <v>2.1</v>
      </c>
      <c r="T3420">
        <v>2.1</v>
      </c>
      <c r="U3420">
        <v>2.2000000000000002</v>
      </c>
      <c r="V3420">
        <v>2.2000000000000002</v>
      </c>
      <c r="W3420">
        <v>2.2999999999999998</v>
      </c>
      <c r="X3420">
        <v>2.2999999999999998</v>
      </c>
      <c r="Y3420">
        <v>2.4</v>
      </c>
      <c r="Z3420">
        <v>2.4</v>
      </c>
      <c r="AA3420">
        <v>2.4</v>
      </c>
      <c r="AB3420">
        <v>2.5</v>
      </c>
      <c r="AC3420">
        <v>2.5</v>
      </c>
      <c r="AD3420">
        <v>2.6</v>
      </c>
      <c r="AE3420">
        <v>2.6</v>
      </c>
      <c r="AF3420">
        <v>2.7</v>
      </c>
      <c r="AG3420">
        <v>2.7</v>
      </c>
      <c r="AH3420">
        <v>2.8</v>
      </c>
    </row>
    <row r="3421" spans="1:34" x14ac:dyDescent="0.25">
      <c r="A3421" t="s">
        <v>301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25">
      <c r="A3422" t="s">
        <v>300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25">
      <c r="A3423" t="s">
        <v>299</v>
      </c>
      <c r="C3423">
        <v>0.8</v>
      </c>
      <c r="D3423">
        <v>0.7</v>
      </c>
      <c r="E3423">
        <v>0.7</v>
      </c>
      <c r="F3423">
        <v>0.7</v>
      </c>
      <c r="G3423">
        <v>0.7</v>
      </c>
      <c r="H3423">
        <v>0.7</v>
      </c>
      <c r="I3423">
        <v>0.7</v>
      </c>
      <c r="J3423">
        <v>0.7</v>
      </c>
      <c r="K3423">
        <v>0.7</v>
      </c>
      <c r="L3423">
        <v>0.7</v>
      </c>
      <c r="M3423">
        <v>0.7</v>
      </c>
      <c r="N3423">
        <v>0.7</v>
      </c>
      <c r="O3423">
        <v>0.7</v>
      </c>
      <c r="P3423">
        <v>0.7</v>
      </c>
      <c r="Q3423">
        <v>0.7</v>
      </c>
      <c r="R3423">
        <v>0.7</v>
      </c>
      <c r="S3423">
        <v>0.7</v>
      </c>
      <c r="T3423">
        <v>0.7</v>
      </c>
      <c r="U3423">
        <v>0.7</v>
      </c>
      <c r="V3423">
        <v>0.7</v>
      </c>
      <c r="W3423">
        <v>0.7</v>
      </c>
      <c r="X3423">
        <v>0.7</v>
      </c>
      <c r="Y3423">
        <v>0.7</v>
      </c>
      <c r="Z3423">
        <v>0.7</v>
      </c>
      <c r="AA3423">
        <v>0.7</v>
      </c>
      <c r="AB3423">
        <v>0.7</v>
      </c>
      <c r="AC3423">
        <v>0.7</v>
      </c>
      <c r="AD3423">
        <v>0.7</v>
      </c>
      <c r="AE3423">
        <v>0.7</v>
      </c>
      <c r="AF3423">
        <v>0.7</v>
      </c>
      <c r="AG3423">
        <v>0.7</v>
      </c>
      <c r="AH3423">
        <v>0.7</v>
      </c>
    </row>
    <row r="3424" spans="1:34" x14ac:dyDescent="0.25">
      <c r="A3424" t="s">
        <v>286</v>
      </c>
      <c r="C3424">
        <v>2.2999999999999998</v>
      </c>
      <c r="D3424">
        <v>2.1</v>
      </c>
      <c r="E3424">
        <v>2.4</v>
      </c>
      <c r="F3424">
        <v>2.4</v>
      </c>
      <c r="G3424">
        <v>2.5</v>
      </c>
      <c r="H3424">
        <v>2.5</v>
      </c>
      <c r="I3424">
        <v>2.5</v>
      </c>
      <c r="J3424">
        <v>2.6</v>
      </c>
      <c r="K3424">
        <v>2.6</v>
      </c>
      <c r="L3424">
        <v>2.6</v>
      </c>
      <c r="M3424">
        <v>2.6</v>
      </c>
      <c r="N3424">
        <v>2.7</v>
      </c>
      <c r="O3424">
        <v>2.7</v>
      </c>
      <c r="P3424">
        <v>2.7</v>
      </c>
      <c r="Q3424">
        <v>2.8</v>
      </c>
      <c r="R3424">
        <v>2.8</v>
      </c>
      <c r="S3424">
        <v>2.8</v>
      </c>
      <c r="T3424">
        <v>2.9</v>
      </c>
      <c r="U3424">
        <v>2.9</v>
      </c>
      <c r="V3424">
        <v>3</v>
      </c>
      <c r="W3424">
        <v>3</v>
      </c>
      <c r="X3424">
        <v>3</v>
      </c>
      <c r="Y3424">
        <v>3.1</v>
      </c>
      <c r="Z3424">
        <v>3.1</v>
      </c>
      <c r="AA3424">
        <v>3.2</v>
      </c>
      <c r="AB3424">
        <v>3.2</v>
      </c>
      <c r="AC3424">
        <v>3.3</v>
      </c>
      <c r="AD3424">
        <v>3.3</v>
      </c>
      <c r="AE3424">
        <v>3.4</v>
      </c>
      <c r="AF3424">
        <v>3.4</v>
      </c>
      <c r="AG3424">
        <v>3.5</v>
      </c>
      <c r="AH3424">
        <v>3.5</v>
      </c>
    </row>
    <row r="3426" spans="1:34" s="59" customFormat="1" x14ac:dyDescent="0.25">
      <c r="A3426" s="59" t="s">
        <v>377</v>
      </c>
    </row>
    <row r="3427" spans="1:34" x14ac:dyDescent="0.25">
      <c r="A3427" t="s">
        <v>297</v>
      </c>
    </row>
    <row r="3428" spans="1:34" x14ac:dyDescent="0.25">
      <c r="C3428">
        <v>2019</v>
      </c>
      <c r="D3428">
        <v>2020</v>
      </c>
      <c r="E3428">
        <v>2021</v>
      </c>
      <c r="F3428">
        <v>2022</v>
      </c>
      <c r="G3428">
        <v>2023</v>
      </c>
      <c r="H3428">
        <v>2024</v>
      </c>
      <c r="I3428">
        <v>2025</v>
      </c>
      <c r="J3428">
        <v>2026</v>
      </c>
      <c r="K3428">
        <v>2027</v>
      </c>
      <c r="L3428">
        <v>2028</v>
      </c>
      <c r="M3428">
        <v>2029</v>
      </c>
      <c r="N3428">
        <v>2030</v>
      </c>
      <c r="O3428">
        <v>2031</v>
      </c>
      <c r="P3428">
        <v>2032</v>
      </c>
      <c r="Q3428">
        <v>2033</v>
      </c>
      <c r="R3428">
        <v>2034</v>
      </c>
      <c r="S3428">
        <v>2035</v>
      </c>
      <c r="T3428">
        <v>2036</v>
      </c>
      <c r="U3428">
        <v>2037</v>
      </c>
      <c r="V3428">
        <v>2038</v>
      </c>
      <c r="W3428">
        <v>2039</v>
      </c>
      <c r="X3428">
        <v>2040</v>
      </c>
      <c r="Y3428">
        <v>2041</v>
      </c>
      <c r="Z3428">
        <v>2042</v>
      </c>
      <c r="AA3428">
        <v>2043</v>
      </c>
      <c r="AB3428">
        <v>2044</v>
      </c>
      <c r="AC3428">
        <v>2045</v>
      </c>
      <c r="AD3428">
        <v>2046</v>
      </c>
      <c r="AE3428">
        <v>2047</v>
      </c>
      <c r="AF3428">
        <v>2048</v>
      </c>
      <c r="AG3428">
        <v>2049</v>
      </c>
      <c r="AH3428">
        <v>2050</v>
      </c>
    </row>
    <row r="3430" spans="1:34" x14ac:dyDescent="0.25">
      <c r="A3430" t="s">
        <v>376</v>
      </c>
    </row>
    <row r="3431" spans="1:34" x14ac:dyDescent="0.25">
      <c r="A3431" t="s">
        <v>375</v>
      </c>
      <c r="C3431">
        <v>1179.451</v>
      </c>
      <c r="D3431">
        <v>1142.4269999999999</v>
      </c>
      <c r="E3431">
        <v>1237.712</v>
      </c>
      <c r="F3431">
        <v>1276.4839999999999</v>
      </c>
      <c r="G3431">
        <v>1218.297</v>
      </c>
      <c r="H3431">
        <v>1217.7329999999999</v>
      </c>
      <c r="I3431">
        <v>1220.1890000000001</v>
      </c>
      <c r="J3431">
        <v>1232.865</v>
      </c>
      <c r="K3431">
        <v>1250.383</v>
      </c>
      <c r="L3431">
        <v>1267.354</v>
      </c>
      <c r="M3431">
        <v>1282.173</v>
      </c>
      <c r="N3431">
        <v>1293.77</v>
      </c>
      <c r="O3431">
        <v>1305.1469999999999</v>
      </c>
      <c r="P3431">
        <v>1321.989</v>
      </c>
      <c r="Q3431">
        <v>1338.261</v>
      </c>
      <c r="R3431">
        <v>1355.2139999999999</v>
      </c>
      <c r="S3431">
        <v>1373.797</v>
      </c>
      <c r="T3431">
        <v>1392.356</v>
      </c>
      <c r="U3431">
        <v>1412.4349999999999</v>
      </c>
      <c r="V3431">
        <v>1434.502</v>
      </c>
      <c r="W3431">
        <v>1456.8510000000001</v>
      </c>
      <c r="X3431">
        <v>1481.7429999999999</v>
      </c>
      <c r="Y3431">
        <v>1509.1659999999999</v>
      </c>
      <c r="Z3431">
        <v>1537.931</v>
      </c>
      <c r="AA3431">
        <v>1567.0540000000001</v>
      </c>
      <c r="AB3431">
        <v>1596.056</v>
      </c>
      <c r="AC3431">
        <v>1624.2149999999999</v>
      </c>
      <c r="AD3431">
        <v>1652.6959999999999</v>
      </c>
      <c r="AE3431">
        <v>1683.3309999999999</v>
      </c>
      <c r="AF3431">
        <v>1713.221</v>
      </c>
      <c r="AG3431">
        <v>1740.4079999999999</v>
      </c>
      <c r="AH3431">
        <v>1773.434</v>
      </c>
    </row>
    <row r="3432" spans="1:34" x14ac:dyDescent="0.25">
      <c r="A3432" t="s">
        <v>374</v>
      </c>
      <c r="C3432">
        <v>2751.1320000000001</v>
      </c>
      <c r="D3432">
        <v>2543.623</v>
      </c>
      <c r="E3432">
        <v>2646.779</v>
      </c>
      <c r="F3432">
        <v>2763.5990000000002</v>
      </c>
      <c r="G3432">
        <v>2704.3690000000001</v>
      </c>
      <c r="H3432">
        <v>2583.77</v>
      </c>
      <c r="I3432">
        <v>2494.971</v>
      </c>
      <c r="J3432">
        <v>2459.4029999999998</v>
      </c>
      <c r="K3432">
        <v>2445.8850000000002</v>
      </c>
      <c r="L3432">
        <v>2437.0990000000002</v>
      </c>
      <c r="M3432">
        <v>2426.4720000000002</v>
      </c>
      <c r="N3432">
        <v>2413.873</v>
      </c>
      <c r="O3432">
        <v>2386.8009999999999</v>
      </c>
      <c r="P3432">
        <v>2352.5210000000002</v>
      </c>
      <c r="Q3432">
        <v>2332.873</v>
      </c>
      <c r="R3432">
        <v>2322.373</v>
      </c>
      <c r="S3432">
        <v>2315.6170000000002</v>
      </c>
      <c r="T3432">
        <v>2312.873</v>
      </c>
      <c r="U3432">
        <v>2311.1179999999999</v>
      </c>
      <c r="V3432">
        <v>2314.4380000000001</v>
      </c>
      <c r="W3432">
        <v>2317.2330000000002</v>
      </c>
      <c r="X3432">
        <v>2319.9360000000001</v>
      </c>
      <c r="Y3432">
        <v>2321.6260000000002</v>
      </c>
      <c r="Z3432">
        <v>2324.5709999999999</v>
      </c>
      <c r="AA3432">
        <v>2325.0639999999999</v>
      </c>
      <c r="AB3432">
        <v>2319.623</v>
      </c>
      <c r="AC3432">
        <v>2319.5500000000002</v>
      </c>
      <c r="AD3432">
        <v>2321.3589999999999</v>
      </c>
      <c r="AE3432">
        <v>2321.3760000000002</v>
      </c>
      <c r="AF3432">
        <v>2318.011</v>
      </c>
      <c r="AG3432">
        <v>2311.6550000000002</v>
      </c>
      <c r="AH3432">
        <v>2303.8829999999998</v>
      </c>
    </row>
    <row r="3434" spans="1:34" x14ac:dyDescent="0.25">
      <c r="A3434" t="s">
        <v>373</v>
      </c>
    </row>
    <row r="3435" spans="1:34" x14ac:dyDescent="0.25">
      <c r="A3435" t="s">
        <v>325</v>
      </c>
      <c r="C3435">
        <v>443.70600000000002</v>
      </c>
      <c r="D3435">
        <v>425.298</v>
      </c>
      <c r="E3435">
        <v>454.71899999999999</v>
      </c>
      <c r="F3435">
        <v>481.16300000000001</v>
      </c>
      <c r="G3435">
        <v>473.02</v>
      </c>
      <c r="H3435">
        <v>468.40199999999999</v>
      </c>
      <c r="I3435">
        <v>465.85500000000002</v>
      </c>
      <c r="J3435">
        <v>467.15100000000001</v>
      </c>
      <c r="K3435">
        <v>470.69799999999998</v>
      </c>
      <c r="L3435">
        <v>474.553</v>
      </c>
      <c r="M3435">
        <v>477.66500000000002</v>
      </c>
      <c r="N3435">
        <v>479.42500000000001</v>
      </c>
      <c r="O3435">
        <v>481.12700000000001</v>
      </c>
      <c r="P3435">
        <v>484.27199999999999</v>
      </c>
      <c r="Q3435">
        <v>486.37299999999999</v>
      </c>
      <c r="R3435">
        <v>489.87099999999998</v>
      </c>
      <c r="S3435">
        <v>494.57</v>
      </c>
      <c r="T3435">
        <v>497.45299999999997</v>
      </c>
      <c r="U3435">
        <v>500.88499999999999</v>
      </c>
      <c r="V3435">
        <v>505.286</v>
      </c>
      <c r="W3435">
        <v>507.87200000000001</v>
      </c>
      <c r="X3435">
        <v>513.37800000000004</v>
      </c>
      <c r="Y3435">
        <v>519.17499999999995</v>
      </c>
      <c r="Z3435">
        <v>525.02300000000002</v>
      </c>
      <c r="AA3435">
        <v>530.56899999999996</v>
      </c>
      <c r="AB3435">
        <v>535.66899999999998</v>
      </c>
      <c r="AC3435">
        <v>541.678</v>
      </c>
      <c r="AD3435">
        <v>552.39800000000002</v>
      </c>
      <c r="AE3435">
        <v>558.88300000000004</v>
      </c>
      <c r="AF3435">
        <v>564.67600000000004</v>
      </c>
      <c r="AG3435">
        <v>569.76</v>
      </c>
      <c r="AH3435">
        <v>577.39599999999996</v>
      </c>
    </row>
    <row r="3436" spans="1:34" x14ac:dyDescent="0.25">
      <c r="A3436" t="s">
        <v>370</v>
      </c>
      <c r="C3436">
        <v>503.02699999999999</v>
      </c>
      <c r="D3436">
        <v>482.01400000000001</v>
      </c>
      <c r="E3436">
        <v>502.36200000000002</v>
      </c>
      <c r="F3436">
        <v>512.77300000000002</v>
      </c>
      <c r="G3436">
        <v>483.55900000000003</v>
      </c>
      <c r="H3436">
        <v>486.72800000000001</v>
      </c>
      <c r="I3436">
        <v>488.27199999999999</v>
      </c>
      <c r="J3436">
        <v>493.38200000000001</v>
      </c>
      <c r="K3436">
        <v>497.88799999999998</v>
      </c>
      <c r="L3436">
        <v>500.64400000000001</v>
      </c>
      <c r="M3436">
        <v>501.63299999999998</v>
      </c>
      <c r="N3436">
        <v>501.267</v>
      </c>
      <c r="O3436">
        <v>500.298</v>
      </c>
      <c r="P3436">
        <v>500.82</v>
      </c>
      <c r="Q3436">
        <v>501.38400000000001</v>
      </c>
      <c r="R3436">
        <v>502.98599999999999</v>
      </c>
      <c r="S3436">
        <v>505.584</v>
      </c>
      <c r="T3436">
        <v>509.28800000000001</v>
      </c>
      <c r="U3436">
        <v>513.21299999999997</v>
      </c>
      <c r="V3436">
        <v>516.98099999999999</v>
      </c>
      <c r="W3436">
        <v>522.399</v>
      </c>
      <c r="X3436">
        <v>527.05399999999997</v>
      </c>
      <c r="Y3436">
        <v>532.75099999999998</v>
      </c>
      <c r="Z3436">
        <v>539.46699999999998</v>
      </c>
      <c r="AA3436">
        <v>546.62199999999996</v>
      </c>
      <c r="AB3436">
        <v>553.59799999999996</v>
      </c>
      <c r="AC3436">
        <v>559.82100000000003</v>
      </c>
      <c r="AD3436">
        <v>564.63</v>
      </c>
      <c r="AE3436">
        <v>571.99599999999998</v>
      </c>
      <c r="AF3436">
        <v>578.99400000000003</v>
      </c>
      <c r="AG3436">
        <v>585.25900000000001</v>
      </c>
      <c r="AH3436">
        <v>592.87800000000004</v>
      </c>
    </row>
    <row r="3437" spans="1:34" x14ac:dyDescent="0.25">
      <c r="A3437" t="s">
        <v>334</v>
      </c>
      <c r="C3437">
        <v>215.768</v>
      </c>
      <c r="D3437">
        <v>199.83799999999999</v>
      </c>
      <c r="E3437">
        <v>205.53800000000001</v>
      </c>
      <c r="F3437">
        <v>210.81899999999999</v>
      </c>
      <c r="G3437">
        <v>185.755</v>
      </c>
      <c r="H3437">
        <v>211.84</v>
      </c>
      <c r="I3437">
        <v>220.17599999999999</v>
      </c>
      <c r="J3437">
        <v>230.15899999999999</v>
      </c>
      <c r="K3437">
        <v>236.66</v>
      </c>
      <c r="L3437">
        <v>240.42</v>
      </c>
      <c r="M3437">
        <v>241.28100000000001</v>
      </c>
      <c r="N3437">
        <v>241.339</v>
      </c>
      <c r="O3437">
        <v>240.97800000000001</v>
      </c>
      <c r="P3437">
        <v>241.42400000000001</v>
      </c>
      <c r="Q3437">
        <v>242.07900000000001</v>
      </c>
      <c r="R3437">
        <v>242.85499999999999</v>
      </c>
      <c r="S3437">
        <v>243.90299999999999</v>
      </c>
      <c r="T3437">
        <v>246.70699999999999</v>
      </c>
      <c r="U3437">
        <v>249.489</v>
      </c>
      <c r="V3437">
        <v>251.61099999999999</v>
      </c>
      <c r="W3437">
        <v>256.18200000000002</v>
      </c>
      <c r="X3437">
        <v>258.59800000000001</v>
      </c>
      <c r="Y3437">
        <v>262.029</v>
      </c>
      <c r="Z3437">
        <v>266.32499999999999</v>
      </c>
      <c r="AA3437">
        <v>271.34699999999998</v>
      </c>
      <c r="AB3437">
        <v>276.21899999999999</v>
      </c>
      <c r="AC3437">
        <v>280.03699999999998</v>
      </c>
      <c r="AD3437">
        <v>280.435</v>
      </c>
      <c r="AE3437">
        <v>285.05500000000001</v>
      </c>
      <c r="AF3437">
        <v>289.64100000000002</v>
      </c>
      <c r="AG3437">
        <v>293.83699999999999</v>
      </c>
      <c r="AH3437">
        <v>298.20400000000001</v>
      </c>
    </row>
    <row r="3438" spans="1:34" x14ac:dyDescent="0.25">
      <c r="A3438" t="s">
        <v>372</v>
      </c>
      <c r="C3438">
        <v>718.79499999999996</v>
      </c>
      <c r="D3438">
        <v>681.85199999999998</v>
      </c>
      <c r="E3438">
        <v>707.9</v>
      </c>
      <c r="F3438">
        <v>723.59199999999998</v>
      </c>
      <c r="G3438">
        <v>669.31399999999996</v>
      </c>
      <c r="H3438">
        <v>698.56700000000001</v>
      </c>
      <c r="I3438">
        <v>708.44799999999998</v>
      </c>
      <c r="J3438">
        <v>723.54100000000005</v>
      </c>
      <c r="K3438">
        <v>734.548</v>
      </c>
      <c r="L3438">
        <v>741.06399999999996</v>
      </c>
      <c r="M3438">
        <v>742.91399999999999</v>
      </c>
      <c r="N3438">
        <v>742.60599999999999</v>
      </c>
      <c r="O3438">
        <v>741.27599999999995</v>
      </c>
      <c r="P3438">
        <v>742.24400000000003</v>
      </c>
      <c r="Q3438">
        <v>743.46199999999999</v>
      </c>
      <c r="R3438">
        <v>745.84100000000001</v>
      </c>
      <c r="S3438">
        <v>749.48599999999999</v>
      </c>
      <c r="T3438">
        <v>755.995</v>
      </c>
      <c r="U3438">
        <v>762.70100000000002</v>
      </c>
      <c r="V3438">
        <v>768.59199999999998</v>
      </c>
      <c r="W3438">
        <v>778.58100000000002</v>
      </c>
      <c r="X3438">
        <v>785.65200000000004</v>
      </c>
      <c r="Y3438">
        <v>794.78</v>
      </c>
      <c r="Z3438">
        <v>805.79200000000003</v>
      </c>
      <c r="AA3438">
        <v>817.96900000000005</v>
      </c>
      <c r="AB3438">
        <v>829.81799999999998</v>
      </c>
      <c r="AC3438">
        <v>839.85799999999995</v>
      </c>
      <c r="AD3438">
        <v>845.06500000000005</v>
      </c>
      <c r="AE3438">
        <v>857.05100000000004</v>
      </c>
      <c r="AF3438">
        <v>868.63499999999999</v>
      </c>
      <c r="AG3438">
        <v>879.09699999999998</v>
      </c>
      <c r="AH3438">
        <v>891.08199999999999</v>
      </c>
    </row>
    <row r="3439" spans="1:34" x14ac:dyDescent="0.25">
      <c r="A3439" t="s">
        <v>333</v>
      </c>
      <c r="C3439">
        <v>4.8150000000000004</v>
      </c>
      <c r="D3439">
        <v>4.2169999999999996</v>
      </c>
      <c r="E3439">
        <v>4.4109999999999996</v>
      </c>
      <c r="F3439">
        <v>4.4450000000000003</v>
      </c>
      <c r="G3439">
        <v>4.0010000000000003</v>
      </c>
      <c r="H3439">
        <v>4.0540000000000003</v>
      </c>
      <c r="I3439">
        <v>4.117</v>
      </c>
      <c r="J3439">
        <v>4.2050000000000001</v>
      </c>
      <c r="K3439">
        <v>4.3029999999999999</v>
      </c>
      <c r="L3439">
        <v>4.3959999999999999</v>
      </c>
      <c r="M3439">
        <v>4.4779999999999998</v>
      </c>
      <c r="N3439">
        <v>4.548</v>
      </c>
      <c r="O3439">
        <v>4.6109999999999998</v>
      </c>
      <c r="P3439">
        <v>4.6829999999999998</v>
      </c>
      <c r="Q3439">
        <v>4.7439999999999998</v>
      </c>
      <c r="R3439">
        <v>4.7990000000000004</v>
      </c>
      <c r="S3439">
        <v>4.8520000000000003</v>
      </c>
      <c r="T3439">
        <v>4.9009999999999998</v>
      </c>
      <c r="U3439">
        <v>4.9550000000000001</v>
      </c>
      <c r="V3439">
        <v>5.0140000000000002</v>
      </c>
      <c r="W3439">
        <v>5.0720000000000001</v>
      </c>
      <c r="X3439">
        <v>5.1390000000000002</v>
      </c>
      <c r="Y3439">
        <v>5.2110000000000003</v>
      </c>
      <c r="Z3439">
        <v>5.2869999999999999</v>
      </c>
      <c r="AA3439">
        <v>5.3639999999999999</v>
      </c>
      <c r="AB3439">
        <v>5.4390000000000001</v>
      </c>
      <c r="AC3439">
        <v>5.5110000000000001</v>
      </c>
      <c r="AD3439">
        <v>5.5839999999999996</v>
      </c>
      <c r="AE3439">
        <v>5.6630000000000003</v>
      </c>
      <c r="AF3439">
        <v>5.7380000000000004</v>
      </c>
      <c r="AG3439">
        <v>5.8040000000000003</v>
      </c>
      <c r="AH3439">
        <v>5.8890000000000002</v>
      </c>
    </row>
    <row r="3440" spans="1:34" x14ac:dyDescent="0.25">
      <c r="A3440" t="s">
        <v>332</v>
      </c>
      <c r="C3440">
        <v>2.141</v>
      </c>
      <c r="D3440">
        <v>1.5660000000000001</v>
      </c>
      <c r="E3440">
        <v>2.282</v>
      </c>
      <c r="F3440">
        <v>2.528</v>
      </c>
      <c r="G3440">
        <v>2.0960000000000001</v>
      </c>
      <c r="H3440">
        <v>2.0089999999999999</v>
      </c>
      <c r="I3440">
        <v>1.929</v>
      </c>
      <c r="J3440">
        <v>1.845</v>
      </c>
      <c r="K3440">
        <v>1.75</v>
      </c>
      <c r="L3440">
        <v>1.661</v>
      </c>
      <c r="M3440">
        <v>1.581</v>
      </c>
      <c r="N3440">
        <v>1.5089999999999999</v>
      </c>
      <c r="O3440">
        <v>1.446</v>
      </c>
      <c r="P3440">
        <v>1.3919999999999999</v>
      </c>
      <c r="Q3440">
        <v>1.349</v>
      </c>
      <c r="R3440">
        <v>1.3140000000000001</v>
      </c>
      <c r="S3440">
        <v>1.29</v>
      </c>
      <c r="T3440">
        <v>1.27</v>
      </c>
      <c r="U3440">
        <v>1.2509999999999999</v>
      </c>
      <c r="V3440">
        <v>1.2310000000000001</v>
      </c>
      <c r="W3440">
        <v>1.212</v>
      </c>
      <c r="X3440">
        <v>1.1930000000000001</v>
      </c>
      <c r="Y3440">
        <v>1.1739999999999999</v>
      </c>
      <c r="Z3440">
        <v>1.1559999999999999</v>
      </c>
      <c r="AA3440">
        <v>1.1379999999999999</v>
      </c>
      <c r="AB3440">
        <v>1.1200000000000001</v>
      </c>
      <c r="AC3440">
        <v>1.1020000000000001</v>
      </c>
      <c r="AD3440">
        <v>1.085</v>
      </c>
      <c r="AE3440">
        <v>1.0680000000000001</v>
      </c>
      <c r="AF3440">
        <v>1.0509999999999999</v>
      </c>
      <c r="AG3440">
        <v>1.0349999999999999</v>
      </c>
      <c r="AH3440">
        <v>1.0189999999999999</v>
      </c>
    </row>
    <row r="3441" spans="1:34" x14ac:dyDescent="0.25">
      <c r="A3441" t="s">
        <v>331</v>
      </c>
      <c r="C3441">
        <v>31.722000000000001</v>
      </c>
      <c r="D3441">
        <v>30.748999999999999</v>
      </c>
      <c r="E3441">
        <v>32.564999999999998</v>
      </c>
      <c r="F3441">
        <v>31.701000000000001</v>
      </c>
      <c r="G3441">
        <v>32.210999999999999</v>
      </c>
      <c r="H3441">
        <v>30.498000000000001</v>
      </c>
      <c r="I3441">
        <v>30.021000000000001</v>
      </c>
      <c r="J3441">
        <v>29.44</v>
      </c>
      <c r="K3441">
        <v>28.914000000000001</v>
      </c>
      <c r="L3441">
        <v>28.518000000000001</v>
      </c>
      <c r="M3441">
        <v>28.15</v>
      </c>
      <c r="N3441">
        <v>27.809000000000001</v>
      </c>
      <c r="O3441">
        <v>27.478000000000002</v>
      </c>
      <c r="P3441">
        <v>27.202000000000002</v>
      </c>
      <c r="Q3441">
        <v>26.968</v>
      </c>
      <c r="R3441">
        <v>26.773</v>
      </c>
      <c r="S3441">
        <v>26.608000000000001</v>
      </c>
      <c r="T3441">
        <v>26.456</v>
      </c>
      <c r="U3441">
        <v>26.315999999999999</v>
      </c>
      <c r="V3441">
        <v>26.202999999999999</v>
      </c>
      <c r="W3441">
        <v>26.059000000000001</v>
      </c>
      <c r="X3441">
        <v>25.962</v>
      </c>
      <c r="Y3441">
        <v>25.856999999999999</v>
      </c>
      <c r="Z3441">
        <v>25.759</v>
      </c>
      <c r="AA3441">
        <v>25.638000000000002</v>
      </c>
      <c r="AB3441">
        <v>25.536000000000001</v>
      </c>
      <c r="AC3441">
        <v>25.425999999999998</v>
      </c>
      <c r="AD3441">
        <v>25.303999999999998</v>
      </c>
      <c r="AE3441">
        <v>25.213000000000001</v>
      </c>
      <c r="AF3441">
        <v>25.108000000000001</v>
      </c>
      <c r="AG3441">
        <v>24.988</v>
      </c>
      <c r="AH3441">
        <v>24.913</v>
      </c>
    </row>
    <row r="3442" spans="1:34" x14ac:dyDescent="0.25">
      <c r="A3442" t="s">
        <v>330</v>
      </c>
      <c r="C3442">
        <v>5.3280000000000003</v>
      </c>
      <c r="D3442">
        <v>4.4619999999999997</v>
      </c>
      <c r="E3442">
        <v>5.5069999999999997</v>
      </c>
      <c r="F3442">
        <v>3.4740000000000002</v>
      </c>
      <c r="G3442">
        <v>3.819</v>
      </c>
      <c r="H3442">
        <v>13.688000000000001</v>
      </c>
      <c r="I3442">
        <v>13.201000000000001</v>
      </c>
      <c r="J3442">
        <v>12.786</v>
      </c>
      <c r="K3442">
        <v>12.597</v>
      </c>
      <c r="L3442">
        <v>12.515000000000001</v>
      </c>
      <c r="M3442">
        <v>12.553000000000001</v>
      </c>
      <c r="N3442">
        <v>12.577999999999999</v>
      </c>
      <c r="O3442">
        <v>12.613</v>
      </c>
      <c r="P3442">
        <v>12.679</v>
      </c>
      <c r="Q3442">
        <v>12.757</v>
      </c>
      <c r="R3442">
        <v>12.827999999999999</v>
      </c>
      <c r="S3442">
        <v>12.907999999999999</v>
      </c>
      <c r="T3442">
        <v>12.962</v>
      </c>
      <c r="U3442">
        <v>13.034000000000001</v>
      </c>
      <c r="V3442">
        <v>13.135</v>
      </c>
      <c r="W3442">
        <v>13.189</v>
      </c>
      <c r="X3442">
        <v>13.319000000000001</v>
      </c>
      <c r="Y3442">
        <v>13.448</v>
      </c>
      <c r="Z3442">
        <v>13.564</v>
      </c>
      <c r="AA3442">
        <v>13.657999999999999</v>
      </c>
      <c r="AB3442">
        <v>13.766</v>
      </c>
      <c r="AC3442">
        <v>13.866</v>
      </c>
      <c r="AD3442">
        <v>13.962</v>
      </c>
      <c r="AE3442">
        <v>14.074999999999999</v>
      </c>
      <c r="AF3442">
        <v>14.170999999999999</v>
      </c>
      <c r="AG3442">
        <v>14.246</v>
      </c>
      <c r="AH3442">
        <v>14.379</v>
      </c>
    </row>
    <row r="3443" spans="1:34" x14ac:dyDescent="0.25">
      <c r="A3443" t="s">
        <v>288</v>
      </c>
      <c r="C3443">
        <v>1.4850000000000001</v>
      </c>
      <c r="D3443">
        <v>1.194</v>
      </c>
      <c r="E3443">
        <v>1.742</v>
      </c>
      <c r="F3443">
        <v>1.218</v>
      </c>
      <c r="G3443">
        <v>1.1120000000000001</v>
      </c>
      <c r="H3443">
        <v>0.65500000000000003</v>
      </c>
      <c r="I3443">
        <v>0.52300000000000002</v>
      </c>
      <c r="J3443">
        <v>0.36699999999999999</v>
      </c>
      <c r="K3443">
        <v>0.27900000000000003</v>
      </c>
      <c r="L3443">
        <v>0.23100000000000001</v>
      </c>
      <c r="M3443">
        <v>0.24199999999999999</v>
      </c>
      <c r="N3443">
        <v>0.25800000000000001</v>
      </c>
      <c r="O3443">
        <v>0.27800000000000002</v>
      </c>
      <c r="P3443">
        <v>0.3</v>
      </c>
      <c r="Q3443">
        <v>0.32700000000000001</v>
      </c>
      <c r="R3443">
        <v>0.34799999999999998</v>
      </c>
      <c r="S3443">
        <v>0.36399999999999999</v>
      </c>
      <c r="T3443">
        <v>0.36699999999999999</v>
      </c>
      <c r="U3443">
        <v>0.374</v>
      </c>
      <c r="V3443">
        <v>0.39300000000000002</v>
      </c>
      <c r="W3443">
        <v>0.38700000000000001</v>
      </c>
      <c r="X3443">
        <v>0.40699999999999997</v>
      </c>
      <c r="Y3443">
        <v>0.42</v>
      </c>
      <c r="Z3443">
        <v>0.42599999999999999</v>
      </c>
      <c r="AA3443">
        <v>0.42</v>
      </c>
      <c r="AB3443">
        <v>0.42</v>
      </c>
      <c r="AC3443">
        <v>0.42299999999999999</v>
      </c>
      <c r="AD3443">
        <v>0.42299999999999999</v>
      </c>
      <c r="AE3443">
        <v>0.42299999999999999</v>
      </c>
      <c r="AF3443">
        <v>0.41899999999999998</v>
      </c>
      <c r="AG3443">
        <v>0.41299999999999998</v>
      </c>
      <c r="AH3443">
        <v>0.41399999999999998</v>
      </c>
    </row>
    <row r="3444" spans="1:34" x14ac:dyDescent="0.25">
      <c r="A3444" t="s">
        <v>287</v>
      </c>
      <c r="C3444">
        <v>33.17</v>
      </c>
      <c r="D3444">
        <v>41.283999999999999</v>
      </c>
      <c r="E3444">
        <v>34.173000000000002</v>
      </c>
      <c r="F3444">
        <v>36.496000000000002</v>
      </c>
      <c r="G3444">
        <v>31.177</v>
      </c>
      <c r="H3444">
        <v>19.099</v>
      </c>
      <c r="I3444">
        <v>15.821999999999999</v>
      </c>
      <c r="J3444">
        <v>11.452999999999999</v>
      </c>
      <c r="K3444">
        <v>8.8989999999999991</v>
      </c>
      <c r="L3444">
        <v>7.5119999999999996</v>
      </c>
      <c r="M3444">
        <v>7.9969999999999999</v>
      </c>
      <c r="N3444">
        <v>8.5990000000000002</v>
      </c>
      <c r="O3444">
        <v>9.3480000000000008</v>
      </c>
      <c r="P3444">
        <v>10.127000000000001</v>
      </c>
      <c r="Q3444">
        <v>11.093</v>
      </c>
      <c r="R3444">
        <v>11.82</v>
      </c>
      <c r="S3444">
        <v>12.38</v>
      </c>
      <c r="T3444">
        <v>12.481</v>
      </c>
      <c r="U3444">
        <v>12.714</v>
      </c>
      <c r="V3444">
        <v>13.369</v>
      </c>
      <c r="W3444">
        <v>13.144</v>
      </c>
      <c r="X3444">
        <v>13.84</v>
      </c>
      <c r="Y3444">
        <v>14.281000000000001</v>
      </c>
      <c r="Z3444">
        <v>14.474</v>
      </c>
      <c r="AA3444">
        <v>14.276</v>
      </c>
      <c r="AB3444">
        <v>14.266999999999999</v>
      </c>
      <c r="AC3444">
        <v>14.364000000000001</v>
      </c>
      <c r="AD3444">
        <v>14.388999999999999</v>
      </c>
      <c r="AE3444">
        <v>14.36</v>
      </c>
      <c r="AF3444">
        <v>14.231</v>
      </c>
      <c r="AG3444">
        <v>14.037000000000001</v>
      </c>
      <c r="AH3444">
        <v>14.074999999999999</v>
      </c>
    </row>
    <row r="3445" spans="1:34" x14ac:dyDescent="0.25">
      <c r="A3445" t="s">
        <v>369</v>
      </c>
      <c r="C3445">
        <v>7.9960000000000004</v>
      </c>
      <c r="D3445">
        <v>7.5149999999999997</v>
      </c>
      <c r="E3445">
        <v>7.367</v>
      </c>
      <c r="F3445">
        <v>7.4829999999999997</v>
      </c>
      <c r="G3445">
        <v>7.58</v>
      </c>
      <c r="H3445">
        <v>7.5529999999999999</v>
      </c>
      <c r="I3445">
        <v>7.5270000000000001</v>
      </c>
      <c r="J3445">
        <v>7.5019999999999998</v>
      </c>
      <c r="K3445">
        <v>7.4790000000000001</v>
      </c>
      <c r="L3445">
        <v>7.4569999999999999</v>
      </c>
      <c r="M3445">
        <v>7.4370000000000003</v>
      </c>
      <c r="N3445">
        <v>7.4189999999999996</v>
      </c>
      <c r="O3445">
        <v>7.4050000000000002</v>
      </c>
      <c r="P3445">
        <v>7.3929999999999998</v>
      </c>
      <c r="Q3445">
        <v>7.3840000000000003</v>
      </c>
      <c r="R3445">
        <v>7.3789999999999996</v>
      </c>
      <c r="S3445">
        <v>7.3780000000000001</v>
      </c>
      <c r="T3445">
        <v>7.3780000000000001</v>
      </c>
      <c r="U3445">
        <v>7.3780000000000001</v>
      </c>
      <c r="V3445">
        <v>7.3780000000000001</v>
      </c>
      <c r="W3445">
        <v>7.3780000000000001</v>
      </c>
      <c r="X3445">
        <v>7.3780000000000001</v>
      </c>
      <c r="Y3445">
        <v>7.3780000000000001</v>
      </c>
      <c r="Z3445">
        <v>7.3780000000000001</v>
      </c>
      <c r="AA3445">
        <v>7.3780000000000001</v>
      </c>
      <c r="AB3445">
        <v>7.3780000000000001</v>
      </c>
      <c r="AC3445">
        <v>7.3780000000000001</v>
      </c>
      <c r="AD3445">
        <v>7.3780000000000001</v>
      </c>
      <c r="AE3445">
        <v>7.3780000000000001</v>
      </c>
      <c r="AF3445">
        <v>7.3780000000000001</v>
      </c>
      <c r="AG3445">
        <v>7.3780000000000001</v>
      </c>
      <c r="AH3445">
        <v>7.3780000000000001</v>
      </c>
    </row>
    <row r="3446" spans="1:34" x14ac:dyDescent="0.25">
      <c r="A3446" t="s">
        <v>329</v>
      </c>
      <c r="C3446">
        <v>15.026</v>
      </c>
      <c r="D3446">
        <v>14.608000000000001</v>
      </c>
      <c r="E3446">
        <v>15.010999999999999</v>
      </c>
      <c r="F3446">
        <v>15.016</v>
      </c>
      <c r="G3446">
        <v>15.717000000000001</v>
      </c>
      <c r="H3446">
        <v>15.787000000000001</v>
      </c>
      <c r="I3446">
        <v>15.893000000000001</v>
      </c>
      <c r="J3446">
        <v>16.135000000000002</v>
      </c>
      <c r="K3446">
        <v>16.445</v>
      </c>
      <c r="L3446">
        <v>16.751000000000001</v>
      </c>
      <c r="M3446">
        <v>17.029</v>
      </c>
      <c r="N3446">
        <v>17.260999999999999</v>
      </c>
      <c r="O3446">
        <v>17.492000000000001</v>
      </c>
      <c r="P3446">
        <v>17.805</v>
      </c>
      <c r="Q3446">
        <v>18.114000000000001</v>
      </c>
      <c r="R3446">
        <v>18.431000000000001</v>
      </c>
      <c r="S3446">
        <v>18.771000000000001</v>
      </c>
      <c r="T3446">
        <v>19.11</v>
      </c>
      <c r="U3446">
        <v>19.468</v>
      </c>
      <c r="V3446">
        <v>19.861000000000001</v>
      </c>
      <c r="W3446">
        <v>20.263000000000002</v>
      </c>
      <c r="X3446">
        <v>20.707000000000001</v>
      </c>
      <c r="Y3446">
        <v>21.193999999999999</v>
      </c>
      <c r="Z3446">
        <v>21.702000000000002</v>
      </c>
      <c r="AA3446">
        <v>22.219000000000001</v>
      </c>
      <c r="AB3446">
        <v>22.741</v>
      </c>
      <c r="AC3446">
        <v>23.254000000000001</v>
      </c>
      <c r="AD3446">
        <v>23.776</v>
      </c>
      <c r="AE3446">
        <v>24.337</v>
      </c>
      <c r="AF3446">
        <v>24.893999999999998</v>
      </c>
      <c r="AG3446">
        <v>25.417000000000002</v>
      </c>
      <c r="AH3446">
        <v>26.029</v>
      </c>
    </row>
    <row r="3447" spans="1:34" x14ac:dyDescent="0.25">
      <c r="A3447" t="s">
        <v>286</v>
      </c>
      <c r="C3447">
        <v>1264.184</v>
      </c>
      <c r="D3447">
        <v>1212.7449999999999</v>
      </c>
      <c r="E3447">
        <v>1265.6769999999999</v>
      </c>
      <c r="F3447">
        <v>1307.115</v>
      </c>
      <c r="G3447">
        <v>1240.048</v>
      </c>
      <c r="H3447">
        <v>1260.3130000000001</v>
      </c>
      <c r="I3447">
        <v>1263.337</v>
      </c>
      <c r="J3447">
        <v>1274.4269999999999</v>
      </c>
      <c r="K3447">
        <v>1285.9110000000001</v>
      </c>
      <c r="L3447">
        <v>1294.6579999999999</v>
      </c>
      <c r="M3447">
        <v>1300.0450000000001</v>
      </c>
      <c r="N3447">
        <v>1302.0119999999999</v>
      </c>
      <c r="O3447">
        <v>1303.0719999999999</v>
      </c>
      <c r="P3447">
        <v>1308.096</v>
      </c>
      <c r="Q3447">
        <v>1312.5709999999999</v>
      </c>
      <c r="R3447">
        <v>1319.405</v>
      </c>
      <c r="S3447">
        <v>1328.6079999999999</v>
      </c>
      <c r="T3447">
        <v>1338.3720000000001</v>
      </c>
      <c r="U3447">
        <v>1349.076</v>
      </c>
      <c r="V3447">
        <v>1360.463</v>
      </c>
      <c r="W3447">
        <v>1373.1559999999999</v>
      </c>
      <c r="X3447">
        <v>1386.9739999999999</v>
      </c>
      <c r="Y3447">
        <v>1402.9169999999999</v>
      </c>
      <c r="Z3447">
        <v>1420.56</v>
      </c>
      <c r="AA3447">
        <v>1438.6279999999999</v>
      </c>
      <c r="AB3447">
        <v>1456.153</v>
      </c>
      <c r="AC3447">
        <v>1472.86</v>
      </c>
      <c r="AD3447">
        <v>1489.364</v>
      </c>
      <c r="AE3447">
        <v>1508.4490000000001</v>
      </c>
      <c r="AF3447">
        <v>1526.3</v>
      </c>
      <c r="AG3447">
        <v>1542.173</v>
      </c>
      <c r="AH3447">
        <v>1562.5719999999999</v>
      </c>
    </row>
    <row r="3449" spans="1:34" x14ac:dyDescent="0.25">
      <c r="A3449" t="s">
        <v>371</v>
      </c>
    </row>
    <row r="3450" spans="1:34" x14ac:dyDescent="0.25">
      <c r="A3450" t="s">
        <v>325</v>
      </c>
      <c r="C3450">
        <v>0.376</v>
      </c>
      <c r="D3450">
        <v>0.372</v>
      </c>
      <c r="E3450">
        <v>0.36699999999999999</v>
      </c>
      <c r="F3450">
        <v>0.377</v>
      </c>
      <c r="G3450">
        <v>0.38800000000000001</v>
      </c>
      <c r="H3450">
        <v>0.38500000000000001</v>
      </c>
      <c r="I3450">
        <v>0.38200000000000001</v>
      </c>
      <c r="J3450">
        <v>0.379</v>
      </c>
      <c r="K3450">
        <v>0.376</v>
      </c>
      <c r="L3450">
        <v>0.374</v>
      </c>
      <c r="M3450">
        <v>0.373</v>
      </c>
      <c r="N3450">
        <v>0.371</v>
      </c>
      <c r="O3450">
        <v>0.36899999999999999</v>
      </c>
      <c r="P3450">
        <v>0.36599999999999999</v>
      </c>
      <c r="Q3450">
        <v>0.36299999999999999</v>
      </c>
      <c r="R3450">
        <v>0.36099999999999999</v>
      </c>
      <c r="S3450">
        <v>0.36</v>
      </c>
      <c r="T3450">
        <v>0.35699999999999998</v>
      </c>
      <c r="U3450">
        <v>0.35499999999999998</v>
      </c>
      <c r="V3450">
        <v>0.35199999999999998</v>
      </c>
      <c r="W3450">
        <v>0.34899999999999998</v>
      </c>
      <c r="X3450">
        <v>0.34599999999999997</v>
      </c>
      <c r="Y3450">
        <v>0.34399999999999997</v>
      </c>
      <c r="Z3450">
        <v>0.34100000000000003</v>
      </c>
      <c r="AA3450">
        <v>0.33900000000000002</v>
      </c>
      <c r="AB3450">
        <v>0.33600000000000002</v>
      </c>
      <c r="AC3450">
        <v>0.33400000000000002</v>
      </c>
      <c r="AD3450">
        <v>0.33400000000000002</v>
      </c>
      <c r="AE3450">
        <v>0.33200000000000002</v>
      </c>
      <c r="AF3450">
        <v>0.33</v>
      </c>
      <c r="AG3450">
        <v>0.32700000000000001</v>
      </c>
      <c r="AH3450">
        <v>0.32600000000000001</v>
      </c>
    </row>
    <row r="3451" spans="1:34" x14ac:dyDescent="0.25">
      <c r="A3451" t="s">
        <v>370</v>
      </c>
      <c r="C3451">
        <v>0.42599999999999999</v>
      </c>
      <c r="D3451">
        <v>0.42199999999999999</v>
      </c>
      <c r="E3451">
        <v>0.40600000000000003</v>
      </c>
      <c r="F3451">
        <v>0.40200000000000002</v>
      </c>
      <c r="G3451">
        <v>0.39700000000000002</v>
      </c>
      <c r="H3451">
        <v>0.4</v>
      </c>
      <c r="I3451">
        <v>0.4</v>
      </c>
      <c r="J3451">
        <v>0.4</v>
      </c>
      <c r="K3451">
        <v>0.39800000000000002</v>
      </c>
      <c r="L3451">
        <v>0.39500000000000002</v>
      </c>
      <c r="M3451">
        <v>0.39100000000000001</v>
      </c>
      <c r="N3451">
        <v>0.38700000000000001</v>
      </c>
      <c r="O3451">
        <v>0.38300000000000001</v>
      </c>
      <c r="P3451">
        <v>0.379</v>
      </c>
      <c r="Q3451">
        <v>0.375</v>
      </c>
      <c r="R3451">
        <v>0.371</v>
      </c>
      <c r="S3451">
        <v>0.36799999999999999</v>
      </c>
      <c r="T3451">
        <v>0.36599999999999999</v>
      </c>
      <c r="U3451">
        <v>0.36299999999999999</v>
      </c>
      <c r="V3451">
        <v>0.36</v>
      </c>
      <c r="W3451">
        <v>0.35899999999999999</v>
      </c>
      <c r="X3451">
        <v>0.35599999999999998</v>
      </c>
      <c r="Y3451">
        <v>0.35299999999999998</v>
      </c>
      <c r="Z3451">
        <v>0.35099999999999998</v>
      </c>
      <c r="AA3451">
        <v>0.34899999999999998</v>
      </c>
      <c r="AB3451">
        <v>0.34699999999999998</v>
      </c>
      <c r="AC3451">
        <v>0.34499999999999997</v>
      </c>
      <c r="AD3451">
        <v>0.34200000000000003</v>
      </c>
      <c r="AE3451">
        <v>0.34</v>
      </c>
      <c r="AF3451">
        <v>0.33800000000000002</v>
      </c>
      <c r="AG3451">
        <v>0.33600000000000002</v>
      </c>
      <c r="AH3451">
        <v>0.33400000000000002</v>
      </c>
    </row>
    <row r="3452" spans="1:34" x14ac:dyDescent="0.25">
      <c r="A3452" t="s">
        <v>334</v>
      </c>
      <c r="C3452">
        <v>0.183</v>
      </c>
      <c r="D3452">
        <v>0.17499999999999999</v>
      </c>
      <c r="E3452">
        <v>0.16600000000000001</v>
      </c>
      <c r="F3452">
        <v>0.16500000000000001</v>
      </c>
      <c r="G3452">
        <v>0.152</v>
      </c>
      <c r="H3452">
        <v>0.17399999999999999</v>
      </c>
      <c r="I3452">
        <v>0.18</v>
      </c>
      <c r="J3452">
        <v>0.187</v>
      </c>
      <c r="K3452">
        <v>0.189</v>
      </c>
      <c r="L3452">
        <v>0.19</v>
      </c>
      <c r="M3452">
        <v>0.188</v>
      </c>
      <c r="N3452">
        <v>0.187</v>
      </c>
      <c r="O3452">
        <v>0.185</v>
      </c>
      <c r="P3452">
        <v>0.183</v>
      </c>
      <c r="Q3452">
        <v>0.18099999999999999</v>
      </c>
      <c r="R3452">
        <v>0.17899999999999999</v>
      </c>
      <c r="S3452">
        <v>0.17799999999999999</v>
      </c>
      <c r="T3452">
        <v>0.17699999999999999</v>
      </c>
      <c r="U3452">
        <v>0.17699999999999999</v>
      </c>
      <c r="V3452">
        <v>0.17499999999999999</v>
      </c>
      <c r="W3452">
        <v>0.17599999999999999</v>
      </c>
      <c r="X3452">
        <v>0.17499999999999999</v>
      </c>
      <c r="Y3452">
        <v>0.17399999999999999</v>
      </c>
      <c r="Z3452">
        <v>0.17299999999999999</v>
      </c>
      <c r="AA3452">
        <v>0.17299999999999999</v>
      </c>
      <c r="AB3452">
        <v>0.17299999999999999</v>
      </c>
      <c r="AC3452">
        <v>0.17199999999999999</v>
      </c>
      <c r="AD3452">
        <v>0.17</v>
      </c>
      <c r="AE3452">
        <v>0.16900000000000001</v>
      </c>
      <c r="AF3452">
        <v>0.16900000000000001</v>
      </c>
      <c r="AG3452">
        <v>0.16900000000000001</v>
      </c>
      <c r="AH3452">
        <v>0.16800000000000001</v>
      </c>
    </row>
    <row r="3453" spans="1:34" x14ac:dyDescent="0.25">
      <c r="A3453" t="s">
        <v>333</v>
      </c>
      <c r="C3453">
        <v>4.0000000000000001E-3</v>
      </c>
      <c r="D3453">
        <v>4.0000000000000001E-3</v>
      </c>
      <c r="E3453">
        <v>4.0000000000000001E-3</v>
      </c>
      <c r="F3453">
        <v>3.0000000000000001E-3</v>
      </c>
      <c r="G3453">
        <v>3.0000000000000001E-3</v>
      </c>
      <c r="H3453">
        <v>3.0000000000000001E-3</v>
      </c>
      <c r="I3453">
        <v>3.0000000000000001E-3</v>
      </c>
      <c r="J3453">
        <v>3.0000000000000001E-3</v>
      </c>
      <c r="K3453">
        <v>3.0000000000000001E-3</v>
      </c>
      <c r="L3453">
        <v>3.0000000000000001E-3</v>
      </c>
      <c r="M3453">
        <v>3.0000000000000001E-3</v>
      </c>
      <c r="N3453">
        <v>4.0000000000000001E-3</v>
      </c>
      <c r="O3453">
        <v>4.0000000000000001E-3</v>
      </c>
      <c r="P3453">
        <v>4.0000000000000001E-3</v>
      </c>
      <c r="Q3453">
        <v>4.0000000000000001E-3</v>
      </c>
      <c r="R3453">
        <v>4.0000000000000001E-3</v>
      </c>
      <c r="S3453">
        <v>4.0000000000000001E-3</v>
      </c>
      <c r="T3453">
        <v>4.0000000000000001E-3</v>
      </c>
      <c r="U3453">
        <v>4.0000000000000001E-3</v>
      </c>
      <c r="V3453">
        <v>3.0000000000000001E-3</v>
      </c>
      <c r="W3453">
        <v>3.0000000000000001E-3</v>
      </c>
      <c r="X3453">
        <v>3.0000000000000001E-3</v>
      </c>
      <c r="Y3453">
        <v>3.0000000000000001E-3</v>
      </c>
      <c r="Z3453">
        <v>3.0000000000000001E-3</v>
      </c>
      <c r="AA3453">
        <v>3.0000000000000001E-3</v>
      </c>
      <c r="AB3453">
        <v>3.0000000000000001E-3</v>
      </c>
      <c r="AC3453">
        <v>3.0000000000000001E-3</v>
      </c>
      <c r="AD3453">
        <v>3.0000000000000001E-3</v>
      </c>
      <c r="AE3453">
        <v>3.0000000000000001E-3</v>
      </c>
      <c r="AF3453">
        <v>3.0000000000000001E-3</v>
      </c>
      <c r="AG3453">
        <v>3.0000000000000001E-3</v>
      </c>
      <c r="AH3453">
        <v>3.0000000000000001E-3</v>
      </c>
    </row>
    <row r="3454" spans="1:34" x14ac:dyDescent="0.25">
      <c r="A3454" t="s">
        <v>332</v>
      </c>
      <c r="C3454">
        <v>2E-3</v>
      </c>
      <c r="D3454">
        <v>1E-3</v>
      </c>
      <c r="E3454">
        <v>2E-3</v>
      </c>
      <c r="F3454">
        <v>2E-3</v>
      </c>
      <c r="G3454">
        <v>2E-3</v>
      </c>
      <c r="H3454">
        <v>2E-3</v>
      </c>
      <c r="I3454">
        <v>2E-3</v>
      </c>
      <c r="J3454">
        <v>1E-3</v>
      </c>
      <c r="K3454">
        <v>1E-3</v>
      </c>
      <c r="L3454">
        <v>1E-3</v>
      </c>
      <c r="M3454">
        <v>1E-3</v>
      </c>
      <c r="N3454">
        <v>1E-3</v>
      </c>
      <c r="O3454">
        <v>1E-3</v>
      </c>
      <c r="P3454">
        <v>1E-3</v>
      </c>
      <c r="Q3454">
        <v>1E-3</v>
      </c>
      <c r="R3454">
        <v>1E-3</v>
      </c>
      <c r="S3454">
        <v>1E-3</v>
      </c>
      <c r="T3454">
        <v>1E-3</v>
      </c>
      <c r="U3454">
        <v>1E-3</v>
      </c>
      <c r="V3454">
        <v>1E-3</v>
      </c>
      <c r="W3454">
        <v>1E-3</v>
      </c>
      <c r="X3454">
        <v>1E-3</v>
      </c>
      <c r="Y3454">
        <v>1E-3</v>
      </c>
      <c r="Z3454">
        <v>1E-3</v>
      </c>
      <c r="AA3454">
        <v>1E-3</v>
      </c>
      <c r="AB3454">
        <v>1E-3</v>
      </c>
      <c r="AC3454">
        <v>1E-3</v>
      </c>
      <c r="AD3454">
        <v>1E-3</v>
      </c>
      <c r="AE3454">
        <v>1E-3</v>
      </c>
      <c r="AF3454">
        <v>1E-3</v>
      </c>
      <c r="AG3454">
        <v>1E-3</v>
      </c>
      <c r="AH3454">
        <v>1E-3</v>
      </c>
    </row>
    <row r="3455" spans="1:34" x14ac:dyDescent="0.25">
      <c r="A3455" t="s">
        <v>331</v>
      </c>
      <c r="C3455">
        <v>2.7E-2</v>
      </c>
      <c r="D3455">
        <v>2.7E-2</v>
      </c>
      <c r="E3455">
        <v>2.5999999999999999E-2</v>
      </c>
      <c r="F3455">
        <v>2.5000000000000001E-2</v>
      </c>
      <c r="G3455">
        <v>2.5999999999999999E-2</v>
      </c>
      <c r="H3455">
        <v>2.5000000000000001E-2</v>
      </c>
      <c r="I3455">
        <v>2.5000000000000001E-2</v>
      </c>
      <c r="J3455">
        <v>2.4E-2</v>
      </c>
      <c r="K3455">
        <v>2.3E-2</v>
      </c>
      <c r="L3455">
        <v>2.3E-2</v>
      </c>
      <c r="M3455">
        <v>2.1999999999999999E-2</v>
      </c>
      <c r="N3455">
        <v>2.1000000000000001E-2</v>
      </c>
      <c r="O3455">
        <v>2.1000000000000001E-2</v>
      </c>
      <c r="P3455">
        <v>2.1000000000000001E-2</v>
      </c>
      <c r="Q3455">
        <v>0.02</v>
      </c>
      <c r="R3455">
        <v>0.02</v>
      </c>
      <c r="S3455">
        <v>1.9E-2</v>
      </c>
      <c r="T3455">
        <v>1.9E-2</v>
      </c>
      <c r="U3455">
        <v>1.9E-2</v>
      </c>
      <c r="V3455">
        <v>1.7999999999999999E-2</v>
      </c>
      <c r="W3455">
        <v>1.7999999999999999E-2</v>
      </c>
      <c r="X3455">
        <v>1.7999999999999999E-2</v>
      </c>
      <c r="Y3455">
        <v>1.7000000000000001E-2</v>
      </c>
      <c r="Z3455">
        <v>1.7000000000000001E-2</v>
      </c>
      <c r="AA3455">
        <v>1.6E-2</v>
      </c>
      <c r="AB3455">
        <v>1.6E-2</v>
      </c>
      <c r="AC3455">
        <v>1.6E-2</v>
      </c>
      <c r="AD3455">
        <v>1.4999999999999999E-2</v>
      </c>
      <c r="AE3455">
        <v>1.4999999999999999E-2</v>
      </c>
      <c r="AF3455">
        <v>1.4999999999999999E-2</v>
      </c>
      <c r="AG3455">
        <v>1.4E-2</v>
      </c>
      <c r="AH3455">
        <v>1.4E-2</v>
      </c>
    </row>
    <row r="3456" spans="1:34" x14ac:dyDescent="0.25">
      <c r="A3456" t="s">
        <v>330</v>
      </c>
      <c r="C3456">
        <v>5.0000000000000001E-3</v>
      </c>
      <c r="D3456">
        <v>4.0000000000000001E-3</v>
      </c>
      <c r="E3456">
        <v>4.0000000000000001E-3</v>
      </c>
      <c r="F3456">
        <v>3.0000000000000001E-3</v>
      </c>
      <c r="G3456">
        <v>3.0000000000000001E-3</v>
      </c>
      <c r="H3456">
        <v>1.0999999999999999E-2</v>
      </c>
      <c r="I3456">
        <v>1.0999999999999999E-2</v>
      </c>
      <c r="J3456">
        <v>0.01</v>
      </c>
      <c r="K3456">
        <v>0.01</v>
      </c>
      <c r="L3456">
        <v>0.01</v>
      </c>
      <c r="M3456">
        <v>0.01</v>
      </c>
      <c r="N3456">
        <v>0.01</v>
      </c>
      <c r="O3456">
        <v>0.01</v>
      </c>
      <c r="P3456">
        <v>0.01</v>
      </c>
      <c r="Q3456">
        <v>0.01</v>
      </c>
      <c r="R3456">
        <v>8.9999999999999993E-3</v>
      </c>
      <c r="S3456">
        <v>8.9999999999999993E-3</v>
      </c>
      <c r="T3456">
        <v>8.9999999999999993E-3</v>
      </c>
      <c r="U3456">
        <v>8.9999999999999993E-3</v>
      </c>
      <c r="V3456">
        <v>8.9999999999999993E-3</v>
      </c>
      <c r="W3456">
        <v>8.9999999999999993E-3</v>
      </c>
      <c r="X3456">
        <v>8.9999999999999993E-3</v>
      </c>
      <c r="Y3456">
        <v>8.9999999999999993E-3</v>
      </c>
      <c r="Z3456">
        <v>8.9999999999999993E-3</v>
      </c>
      <c r="AA3456">
        <v>8.9999999999999993E-3</v>
      </c>
      <c r="AB3456">
        <v>8.9999999999999993E-3</v>
      </c>
      <c r="AC3456">
        <v>8.9999999999999993E-3</v>
      </c>
      <c r="AD3456">
        <v>8.0000000000000002E-3</v>
      </c>
      <c r="AE3456">
        <v>8.0000000000000002E-3</v>
      </c>
      <c r="AF3456">
        <v>8.0000000000000002E-3</v>
      </c>
      <c r="AG3456">
        <v>8.0000000000000002E-3</v>
      </c>
      <c r="AH3456">
        <v>8.0000000000000002E-3</v>
      </c>
    </row>
    <row r="3457" spans="1:34" x14ac:dyDescent="0.25">
      <c r="A3457" t="s">
        <v>288</v>
      </c>
      <c r="C3457">
        <v>1E-3</v>
      </c>
      <c r="D3457">
        <v>1E-3</v>
      </c>
      <c r="E3457">
        <v>1E-3</v>
      </c>
      <c r="F3457">
        <v>1E-3</v>
      </c>
      <c r="G3457">
        <v>1E-3</v>
      </c>
      <c r="H3457">
        <v>1E-3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</row>
    <row r="3458" spans="1:34" x14ac:dyDescent="0.25">
      <c r="A3458" t="s">
        <v>287</v>
      </c>
      <c r="C3458">
        <v>2.8000000000000001E-2</v>
      </c>
      <c r="D3458">
        <v>3.5999999999999997E-2</v>
      </c>
      <c r="E3458">
        <v>2.8000000000000001E-2</v>
      </c>
      <c r="F3458">
        <v>2.9000000000000001E-2</v>
      </c>
      <c r="G3458">
        <v>2.5999999999999999E-2</v>
      </c>
      <c r="H3458">
        <v>1.6E-2</v>
      </c>
      <c r="I3458">
        <v>1.2999999999999999E-2</v>
      </c>
      <c r="J3458">
        <v>8.9999999999999993E-3</v>
      </c>
      <c r="K3458">
        <v>7.0000000000000001E-3</v>
      </c>
      <c r="L3458">
        <v>6.0000000000000001E-3</v>
      </c>
      <c r="M3458">
        <v>6.0000000000000001E-3</v>
      </c>
      <c r="N3458">
        <v>7.0000000000000001E-3</v>
      </c>
      <c r="O3458">
        <v>7.0000000000000001E-3</v>
      </c>
      <c r="P3458">
        <v>8.0000000000000002E-3</v>
      </c>
      <c r="Q3458">
        <v>8.0000000000000002E-3</v>
      </c>
      <c r="R3458">
        <v>8.9999999999999993E-3</v>
      </c>
      <c r="S3458">
        <v>8.9999999999999993E-3</v>
      </c>
      <c r="T3458">
        <v>8.9999999999999993E-3</v>
      </c>
      <c r="U3458">
        <v>8.9999999999999993E-3</v>
      </c>
      <c r="V3458">
        <v>8.9999999999999993E-3</v>
      </c>
      <c r="W3458">
        <v>8.9999999999999993E-3</v>
      </c>
      <c r="X3458">
        <v>8.9999999999999993E-3</v>
      </c>
      <c r="Y3458">
        <v>8.9999999999999993E-3</v>
      </c>
      <c r="Z3458">
        <v>8.9999999999999993E-3</v>
      </c>
      <c r="AA3458">
        <v>8.9999999999999993E-3</v>
      </c>
      <c r="AB3458">
        <v>8.9999999999999993E-3</v>
      </c>
      <c r="AC3458">
        <v>8.9999999999999993E-3</v>
      </c>
      <c r="AD3458">
        <v>8.9999999999999993E-3</v>
      </c>
      <c r="AE3458">
        <v>8.9999999999999993E-3</v>
      </c>
      <c r="AF3458">
        <v>8.0000000000000002E-3</v>
      </c>
      <c r="AG3458">
        <v>8.0000000000000002E-3</v>
      </c>
      <c r="AH3458">
        <v>8.0000000000000002E-3</v>
      </c>
    </row>
    <row r="3459" spans="1:34" x14ac:dyDescent="0.25">
      <c r="A3459" t="s">
        <v>369</v>
      </c>
      <c r="C3459">
        <v>7.0000000000000001E-3</v>
      </c>
      <c r="D3459">
        <v>7.0000000000000001E-3</v>
      </c>
      <c r="E3459">
        <v>6.0000000000000001E-3</v>
      </c>
      <c r="F3459">
        <v>6.0000000000000001E-3</v>
      </c>
      <c r="G3459">
        <v>6.0000000000000001E-3</v>
      </c>
      <c r="H3459">
        <v>6.0000000000000001E-3</v>
      </c>
      <c r="I3459">
        <v>6.0000000000000001E-3</v>
      </c>
      <c r="J3459">
        <v>6.0000000000000001E-3</v>
      </c>
      <c r="K3459">
        <v>6.0000000000000001E-3</v>
      </c>
      <c r="L3459">
        <v>6.0000000000000001E-3</v>
      </c>
      <c r="M3459">
        <v>6.0000000000000001E-3</v>
      </c>
      <c r="N3459">
        <v>6.0000000000000001E-3</v>
      </c>
      <c r="O3459">
        <v>6.0000000000000001E-3</v>
      </c>
      <c r="P3459">
        <v>6.0000000000000001E-3</v>
      </c>
      <c r="Q3459">
        <v>6.0000000000000001E-3</v>
      </c>
      <c r="R3459">
        <v>5.0000000000000001E-3</v>
      </c>
      <c r="S3459">
        <v>5.0000000000000001E-3</v>
      </c>
      <c r="T3459">
        <v>5.0000000000000001E-3</v>
      </c>
      <c r="U3459">
        <v>5.0000000000000001E-3</v>
      </c>
      <c r="V3459">
        <v>5.0000000000000001E-3</v>
      </c>
      <c r="W3459">
        <v>5.0000000000000001E-3</v>
      </c>
      <c r="X3459">
        <v>5.0000000000000001E-3</v>
      </c>
      <c r="Y3459">
        <v>5.0000000000000001E-3</v>
      </c>
      <c r="Z3459">
        <v>5.0000000000000001E-3</v>
      </c>
      <c r="AA3459">
        <v>5.0000000000000001E-3</v>
      </c>
      <c r="AB3459">
        <v>5.0000000000000001E-3</v>
      </c>
      <c r="AC3459">
        <v>5.0000000000000001E-3</v>
      </c>
      <c r="AD3459">
        <v>4.0000000000000001E-3</v>
      </c>
      <c r="AE3459">
        <v>4.0000000000000001E-3</v>
      </c>
      <c r="AF3459">
        <v>4.0000000000000001E-3</v>
      </c>
      <c r="AG3459">
        <v>4.0000000000000001E-3</v>
      </c>
      <c r="AH3459">
        <v>4.0000000000000001E-3</v>
      </c>
    </row>
    <row r="3460" spans="1:34" x14ac:dyDescent="0.25">
      <c r="A3460" t="s">
        <v>329</v>
      </c>
      <c r="C3460">
        <v>1.2999999999999999E-2</v>
      </c>
      <c r="D3460">
        <v>1.2999999999999999E-2</v>
      </c>
      <c r="E3460">
        <v>1.2E-2</v>
      </c>
      <c r="F3460">
        <v>1.2E-2</v>
      </c>
      <c r="G3460">
        <v>1.2999999999999999E-2</v>
      </c>
      <c r="H3460">
        <v>1.2999999999999999E-2</v>
      </c>
      <c r="I3460">
        <v>1.2999999999999999E-2</v>
      </c>
      <c r="J3460">
        <v>1.2999999999999999E-2</v>
      </c>
      <c r="K3460">
        <v>1.2999999999999999E-2</v>
      </c>
      <c r="L3460">
        <v>1.2999999999999999E-2</v>
      </c>
      <c r="M3460">
        <v>1.2999999999999999E-2</v>
      </c>
      <c r="N3460">
        <v>1.2999999999999999E-2</v>
      </c>
      <c r="O3460">
        <v>1.2999999999999999E-2</v>
      </c>
      <c r="P3460">
        <v>1.2999999999999999E-2</v>
      </c>
      <c r="Q3460">
        <v>1.4E-2</v>
      </c>
      <c r="R3460">
        <v>1.4E-2</v>
      </c>
      <c r="S3460">
        <v>1.4E-2</v>
      </c>
      <c r="T3460">
        <v>1.4E-2</v>
      </c>
      <c r="U3460">
        <v>1.4E-2</v>
      </c>
      <c r="V3460">
        <v>1.4E-2</v>
      </c>
      <c r="W3460">
        <v>1.4E-2</v>
      </c>
      <c r="X3460">
        <v>1.4E-2</v>
      </c>
      <c r="Y3460">
        <v>1.4E-2</v>
      </c>
      <c r="Z3460">
        <v>1.4E-2</v>
      </c>
      <c r="AA3460">
        <v>1.4E-2</v>
      </c>
      <c r="AB3460">
        <v>1.4E-2</v>
      </c>
      <c r="AC3460">
        <v>1.4E-2</v>
      </c>
      <c r="AD3460">
        <v>1.4E-2</v>
      </c>
      <c r="AE3460">
        <v>1.4E-2</v>
      </c>
      <c r="AF3460">
        <v>1.4999999999999999E-2</v>
      </c>
      <c r="AG3460">
        <v>1.4999999999999999E-2</v>
      </c>
      <c r="AH3460">
        <v>1.4999999999999999E-2</v>
      </c>
    </row>
    <row r="3462" spans="1:34" x14ac:dyDescent="0.25">
      <c r="A3462" t="s">
        <v>368</v>
      </c>
    </row>
    <row r="3464" spans="1:34" x14ac:dyDescent="0.25">
      <c r="A3464" t="s">
        <v>367</v>
      </c>
    </row>
    <row r="3465" spans="1:34" x14ac:dyDescent="0.25">
      <c r="A3465" t="s">
        <v>366</v>
      </c>
      <c r="C3465">
        <v>17.28</v>
      </c>
      <c r="D3465">
        <v>16.359000000000002</v>
      </c>
      <c r="E3465">
        <v>16.477</v>
      </c>
      <c r="F3465">
        <v>16.559999999999999</v>
      </c>
      <c r="G3465">
        <v>16.689</v>
      </c>
      <c r="H3465">
        <v>16.734999999999999</v>
      </c>
      <c r="I3465">
        <v>16.783999999999999</v>
      </c>
      <c r="J3465">
        <v>16.995999999999999</v>
      </c>
      <c r="K3465">
        <v>17.236999999999998</v>
      </c>
      <c r="L3465">
        <v>17.414999999999999</v>
      </c>
      <c r="M3465">
        <v>17.501999999999999</v>
      </c>
      <c r="N3465">
        <v>17.492999999999999</v>
      </c>
      <c r="O3465">
        <v>17.399999999999999</v>
      </c>
      <c r="P3465">
        <v>17.298999999999999</v>
      </c>
      <c r="Q3465">
        <v>17.122</v>
      </c>
      <c r="R3465">
        <v>17.100000000000001</v>
      </c>
      <c r="S3465">
        <v>17.169</v>
      </c>
      <c r="T3465">
        <v>17.184000000000001</v>
      </c>
      <c r="U3465">
        <v>17.193000000000001</v>
      </c>
      <c r="V3465">
        <v>17.195</v>
      </c>
      <c r="W3465">
        <v>17.202000000000002</v>
      </c>
      <c r="X3465">
        <v>17.248000000000001</v>
      </c>
      <c r="Y3465">
        <v>17.312000000000001</v>
      </c>
      <c r="Z3465">
        <v>17.446000000000002</v>
      </c>
      <c r="AA3465">
        <v>17.588000000000001</v>
      </c>
      <c r="AB3465">
        <v>17.690999999999999</v>
      </c>
      <c r="AC3465">
        <v>17.837</v>
      </c>
      <c r="AD3465">
        <v>18.030999999999999</v>
      </c>
      <c r="AE3465">
        <v>18.225000000000001</v>
      </c>
      <c r="AF3465">
        <v>18.37</v>
      </c>
      <c r="AG3465">
        <v>18.513999999999999</v>
      </c>
      <c r="AH3465">
        <v>18.713000000000001</v>
      </c>
    </row>
    <row r="3466" spans="1:34" x14ac:dyDescent="0.25">
      <c r="A3466" t="s">
        <v>365</v>
      </c>
      <c r="C3466">
        <v>61.401000000000003</v>
      </c>
      <c r="D3466">
        <v>58.128</v>
      </c>
      <c r="E3466">
        <v>58.542999999999999</v>
      </c>
      <c r="F3466">
        <v>58.841999999999999</v>
      </c>
      <c r="G3466">
        <v>59.302999999999997</v>
      </c>
      <c r="H3466">
        <v>59.463000000000001</v>
      </c>
      <c r="I3466">
        <v>59.634</v>
      </c>
      <c r="J3466">
        <v>60.387</v>
      </c>
      <c r="K3466">
        <v>61.244</v>
      </c>
      <c r="L3466">
        <v>61.875999999999998</v>
      </c>
      <c r="M3466">
        <v>62.185000000000002</v>
      </c>
      <c r="N3466">
        <v>62.155000000000001</v>
      </c>
      <c r="O3466">
        <v>61.823</v>
      </c>
      <c r="P3466">
        <v>61.466000000000001</v>
      </c>
      <c r="Q3466">
        <v>60.832999999999998</v>
      </c>
      <c r="R3466">
        <v>60.756</v>
      </c>
      <c r="S3466">
        <v>61</v>
      </c>
      <c r="T3466">
        <v>61.054000000000002</v>
      </c>
      <c r="U3466">
        <v>61.087000000000003</v>
      </c>
      <c r="V3466">
        <v>61.094000000000001</v>
      </c>
      <c r="W3466">
        <v>61.119</v>
      </c>
      <c r="X3466">
        <v>61.279000000000003</v>
      </c>
      <c r="Y3466">
        <v>61.508000000000003</v>
      </c>
      <c r="Z3466">
        <v>61.981999999999999</v>
      </c>
      <c r="AA3466">
        <v>62.488</v>
      </c>
      <c r="AB3466">
        <v>62.850999999999999</v>
      </c>
      <c r="AC3466">
        <v>63.37</v>
      </c>
      <c r="AD3466">
        <v>64.058999999999997</v>
      </c>
      <c r="AE3466">
        <v>64.748000000000005</v>
      </c>
      <c r="AF3466">
        <v>65.263000000000005</v>
      </c>
      <c r="AG3466">
        <v>65.774000000000001</v>
      </c>
      <c r="AH3466">
        <v>66.481999999999999</v>
      </c>
    </row>
    <row r="3467" spans="1:34" x14ac:dyDescent="0.25">
      <c r="A3467" t="s">
        <v>364</v>
      </c>
      <c r="C3467">
        <v>92.415999999999997</v>
      </c>
      <c r="D3467">
        <v>93.754000000000005</v>
      </c>
      <c r="E3467">
        <v>77.665000000000006</v>
      </c>
      <c r="F3467">
        <v>69.994</v>
      </c>
      <c r="G3467">
        <v>71.260999999999996</v>
      </c>
      <c r="H3467">
        <v>75.91</v>
      </c>
      <c r="I3467">
        <v>78.290999999999997</v>
      </c>
      <c r="J3467">
        <v>81.412000000000006</v>
      </c>
      <c r="K3467">
        <v>83.557000000000002</v>
      </c>
      <c r="L3467">
        <v>84.287000000000006</v>
      </c>
      <c r="M3467">
        <v>83.888000000000005</v>
      </c>
      <c r="N3467">
        <v>82.933000000000007</v>
      </c>
      <c r="O3467">
        <v>81.272999999999996</v>
      </c>
      <c r="P3467">
        <v>79.59</v>
      </c>
      <c r="Q3467">
        <v>77.927000000000007</v>
      </c>
      <c r="R3467">
        <v>76.872</v>
      </c>
      <c r="S3467">
        <v>76.134</v>
      </c>
      <c r="T3467">
        <v>76.265000000000001</v>
      </c>
      <c r="U3467">
        <v>76.231999999999999</v>
      </c>
      <c r="V3467">
        <v>75.715000000000003</v>
      </c>
      <c r="W3467">
        <v>76.596000000000004</v>
      </c>
      <c r="X3467">
        <v>76.186000000000007</v>
      </c>
      <c r="Y3467">
        <v>76.143000000000001</v>
      </c>
      <c r="Z3467">
        <v>76.787000000000006</v>
      </c>
      <c r="AA3467">
        <v>77.754000000000005</v>
      </c>
      <c r="AB3467">
        <v>78.602000000000004</v>
      </c>
      <c r="AC3467">
        <v>79.03</v>
      </c>
      <c r="AD3467">
        <v>78.147999999999996</v>
      </c>
      <c r="AE3467">
        <v>79.001000000000005</v>
      </c>
      <c r="AF3467">
        <v>79.766000000000005</v>
      </c>
      <c r="AG3467">
        <v>80.483999999999995</v>
      </c>
      <c r="AH3467">
        <v>80.998000000000005</v>
      </c>
    </row>
    <row r="3468" spans="1:34" x14ac:dyDescent="0.25">
      <c r="A3468" t="s">
        <v>363</v>
      </c>
      <c r="C3468">
        <v>13.023</v>
      </c>
      <c r="D3468">
        <v>12.189</v>
      </c>
      <c r="E3468">
        <v>12.814</v>
      </c>
      <c r="F3468">
        <v>13.315</v>
      </c>
      <c r="G3468">
        <v>12.920999999999999</v>
      </c>
      <c r="H3468">
        <v>12.518000000000001</v>
      </c>
      <c r="I3468">
        <v>12.234999999999999</v>
      </c>
      <c r="J3468">
        <v>12.162000000000001</v>
      </c>
      <c r="K3468">
        <v>12.172000000000001</v>
      </c>
      <c r="L3468">
        <v>12.196</v>
      </c>
      <c r="M3468">
        <v>12.207000000000001</v>
      </c>
      <c r="N3468">
        <v>12.2</v>
      </c>
      <c r="O3468">
        <v>12.146000000000001</v>
      </c>
      <c r="P3468">
        <v>12.084</v>
      </c>
      <c r="Q3468">
        <v>12.068</v>
      </c>
      <c r="R3468">
        <v>12.084</v>
      </c>
      <c r="S3468">
        <v>12.118</v>
      </c>
      <c r="T3468">
        <v>12.163</v>
      </c>
      <c r="U3468">
        <v>12.215999999999999</v>
      </c>
      <c r="V3468">
        <v>12.292</v>
      </c>
      <c r="W3468">
        <v>12.367000000000001</v>
      </c>
      <c r="X3468">
        <v>12.452999999999999</v>
      </c>
      <c r="Y3468">
        <v>12.544</v>
      </c>
      <c r="Z3468">
        <v>12.64</v>
      </c>
      <c r="AA3468">
        <v>12.73</v>
      </c>
      <c r="AB3468">
        <v>12.8</v>
      </c>
      <c r="AC3468">
        <v>12.884</v>
      </c>
      <c r="AD3468">
        <v>12.977</v>
      </c>
      <c r="AE3468">
        <v>13.07</v>
      </c>
      <c r="AF3468">
        <v>13.148</v>
      </c>
      <c r="AG3468">
        <v>13.208</v>
      </c>
      <c r="AH3468">
        <v>13.284000000000001</v>
      </c>
    </row>
    <row r="3469" spans="1:34" x14ac:dyDescent="0.25">
      <c r="A3469" t="s">
        <v>362</v>
      </c>
      <c r="C3469">
        <v>23.346</v>
      </c>
      <c r="D3469">
        <v>22.100999999999999</v>
      </c>
      <c r="E3469">
        <v>22.259</v>
      </c>
      <c r="F3469">
        <v>22.373000000000001</v>
      </c>
      <c r="G3469">
        <v>22.547999999999998</v>
      </c>
      <c r="H3469">
        <v>22.609000000000002</v>
      </c>
      <c r="I3469">
        <v>22.673999999999999</v>
      </c>
      <c r="J3469">
        <v>22.96</v>
      </c>
      <c r="K3469">
        <v>23.286000000000001</v>
      </c>
      <c r="L3469">
        <v>23.526</v>
      </c>
      <c r="M3469">
        <v>23.643999999999998</v>
      </c>
      <c r="N3469">
        <v>23.632000000000001</v>
      </c>
      <c r="O3469">
        <v>23.506</v>
      </c>
      <c r="P3469">
        <v>23.37</v>
      </c>
      <c r="Q3469">
        <v>23.13</v>
      </c>
      <c r="R3469">
        <v>23.1</v>
      </c>
      <c r="S3469">
        <v>23.193000000000001</v>
      </c>
      <c r="T3469">
        <v>23.213999999999999</v>
      </c>
      <c r="U3469">
        <v>23.225999999999999</v>
      </c>
      <c r="V3469">
        <v>23.228999999999999</v>
      </c>
      <c r="W3469">
        <v>23.238</v>
      </c>
      <c r="X3469">
        <v>23.298999999999999</v>
      </c>
      <c r="Y3469">
        <v>23.385999999999999</v>
      </c>
      <c r="Z3469">
        <v>23.565999999999999</v>
      </c>
      <c r="AA3469">
        <v>23.759</v>
      </c>
      <c r="AB3469">
        <v>23.896999999999998</v>
      </c>
      <c r="AC3469">
        <v>24.094000000000001</v>
      </c>
      <c r="AD3469">
        <v>24.356000000000002</v>
      </c>
      <c r="AE3469">
        <v>24.617999999999999</v>
      </c>
      <c r="AF3469">
        <v>24.814</v>
      </c>
      <c r="AG3469">
        <v>25.007999999999999</v>
      </c>
      <c r="AH3469">
        <v>25.277000000000001</v>
      </c>
    </row>
    <row r="3470" spans="1:34" x14ac:dyDescent="0.25">
      <c r="A3470" t="s">
        <v>361</v>
      </c>
      <c r="C3470">
        <v>15.901999999999999</v>
      </c>
      <c r="D3470">
        <v>16.132999999999999</v>
      </c>
      <c r="E3470">
        <v>13.364000000000001</v>
      </c>
      <c r="F3470">
        <v>12.044</v>
      </c>
      <c r="G3470">
        <v>12.262</v>
      </c>
      <c r="H3470">
        <v>13.061999999999999</v>
      </c>
      <c r="I3470">
        <v>13.472</v>
      </c>
      <c r="J3470">
        <v>14.009</v>
      </c>
      <c r="K3470">
        <v>14.378</v>
      </c>
      <c r="L3470">
        <v>14.503</v>
      </c>
      <c r="M3470">
        <v>14.435</v>
      </c>
      <c r="N3470">
        <v>14.271000000000001</v>
      </c>
      <c r="O3470">
        <v>13.984999999999999</v>
      </c>
      <c r="P3470">
        <v>13.695</v>
      </c>
      <c r="Q3470">
        <v>13.409000000000001</v>
      </c>
      <c r="R3470">
        <v>13.227</v>
      </c>
      <c r="S3470">
        <v>13.1</v>
      </c>
      <c r="T3470">
        <v>13.122999999999999</v>
      </c>
      <c r="U3470">
        <v>13.117000000000001</v>
      </c>
      <c r="V3470">
        <v>13.028</v>
      </c>
      <c r="W3470">
        <v>13.18</v>
      </c>
      <c r="X3470">
        <v>13.109</v>
      </c>
      <c r="Y3470">
        <v>13.102</v>
      </c>
      <c r="Z3470">
        <v>13.212999999999999</v>
      </c>
      <c r="AA3470">
        <v>13.379</v>
      </c>
      <c r="AB3470">
        <v>13.525</v>
      </c>
      <c r="AC3470">
        <v>13.599</v>
      </c>
      <c r="AD3470">
        <v>13.446999999999999</v>
      </c>
      <c r="AE3470">
        <v>13.593999999999999</v>
      </c>
      <c r="AF3470">
        <v>13.725</v>
      </c>
      <c r="AG3470">
        <v>13.849</v>
      </c>
      <c r="AH3470">
        <v>13.936999999999999</v>
      </c>
    </row>
    <row r="3471" spans="1:34" x14ac:dyDescent="0.25">
      <c r="A3471" t="s">
        <v>360</v>
      </c>
      <c r="C3471">
        <v>2.8439999999999999</v>
      </c>
      <c r="D3471">
        <v>2.944</v>
      </c>
      <c r="E3471">
        <v>2.9569999999999999</v>
      </c>
      <c r="F3471">
        <v>2.5449999999999999</v>
      </c>
      <c r="G3471">
        <v>2.6259999999999999</v>
      </c>
      <c r="H3471">
        <v>2.6269999999999998</v>
      </c>
      <c r="I3471">
        <v>2.6840000000000002</v>
      </c>
      <c r="J3471">
        <v>2.738</v>
      </c>
      <c r="K3471">
        <v>2.8170000000000002</v>
      </c>
      <c r="L3471">
        <v>2.899</v>
      </c>
      <c r="M3471">
        <v>2.875</v>
      </c>
      <c r="N3471">
        <v>2.859</v>
      </c>
      <c r="O3471">
        <v>2.819</v>
      </c>
      <c r="P3471">
        <v>2.7890000000000001</v>
      </c>
      <c r="Q3471">
        <v>2.7679999999999998</v>
      </c>
      <c r="R3471">
        <v>2.762</v>
      </c>
      <c r="S3471">
        <v>2.7559999999999998</v>
      </c>
      <c r="T3471">
        <v>2.7639999999999998</v>
      </c>
      <c r="U3471">
        <v>2.7679999999999998</v>
      </c>
      <c r="V3471">
        <v>2.7810000000000001</v>
      </c>
      <c r="W3471">
        <v>2.7930000000000001</v>
      </c>
      <c r="X3471">
        <v>2.8069999999999999</v>
      </c>
      <c r="Y3471">
        <v>2.8149999999999999</v>
      </c>
      <c r="Z3471">
        <v>2.835</v>
      </c>
      <c r="AA3471">
        <v>2.8450000000000002</v>
      </c>
      <c r="AB3471">
        <v>2.863</v>
      </c>
      <c r="AC3471">
        <v>2.875</v>
      </c>
      <c r="AD3471">
        <v>2.8780000000000001</v>
      </c>
      <c r="AE3471">
        <v>2.8940000000000001</v>
      </c>
      <c r="AF3471">
        <v>2.9049999999999998</v>
      </c>
      <c r="AG3471">
        <v>2.9089999999999998</v>
      </c>
      <c r="AH3471">
        <v>2.9209999999999998</v>
      </c>
    </row>
    <row r="3472" spans="1:34" x14ac:dyDescent="0.25">
      <c r="A3472" t="s">
        <v>359</v>
      </c>
      <c r="C3472">
        <v>0.47599999999999998</v>
      </c>
      <c r="D3472">
        <v>0.40200000000000002</v>
      </c>
      <c r="E3472">
        <v>0.41</v>
      </c>
      <c r="F3472">
        <v>0.22700000000000001</v>
      </c>
      <c r="G3472">
        <v>0.24099999999999999</v>
      </c>
      <c r="H3472">
        <v>0.84599999999999997</v>
      </c>
      <c r="I3472">
        <v>0.879</v>
      </c>
      <c r="J3472">
        <v>0.90200000000000002</v>
      </c>
      <c r="K3472">
        <v>0.91900000000000004</v>
      </c>
      <c r="L3472">
        <v>0.92300000000000004</v>
      </c>
      <c r="M3472">
        <v>0.91900000000000004</v>
      </c>
      <c r="N3472">
        <v>0.90800000000000003</v>
      </c>
      <c r="O3472">
        <v>0.89200000000000002</v>
      </c>
      <c r="P3472">
        <v>0.872</v>
      </c>
      <c r="Q3472">
        <v>0.85499999999999998</v>
      </c>
      <c r="R3472">
        <v>0.84399999999999997</v>
      </c>
      <c r="S3472">
        <v>0.83899999999999997</v>
      </c>
      <c r="T3472">
        <v>0.83699999999999997</v>
      </c>
      <c r="U3472">
        <v>0.83499999999999996</v>
      </c>
      <c r="V3472">
        <v>0.83099999999999996</v>
      </c>
      <c r="W3472">
        <v>0.83499999999999996</v>
      </c>
      <c r="X3472">
        <v>0.83199999999999996</v>
      </c>
      <c r="Y3472">
        <v>0.83199999999999996</v>
      </c>
      <c r="Z3472">
        <v>0.83599999999999997</v>
      </c>
      <c r="AA3472">
        <v>0.84099999999999997</v>
      </c>
      <c r="AB3472">
        <v>0.84599999999999997</v>
      </c>
      <c r="AC3472">
        <v>0.85</v>
      </c>
      <c r="AD3472">
        <v>0.85499999999999998</v>
      </c>
      <c r="AE3472">
        <v>0.86</v>
      </c>
      <c r="AF3472">
        <v>0.86199999999999999</v>
      </c>
      <c r="AG3472">
        <v>0.86499999999999999</v>
      </c>
      <c r="AH3472">
        <v>0.87</v>
      </c>
    </row>
    <row r="3473" spans="1:34" x14ac:dyDescent="0.25">
      <c r="A3473" t="s">
        <v>358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</row>
    <row r="3474" spans="1:34" x14ac:dyDescent="0.25">
      <c r="A3474" t="s">
        <v>357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</row>
    <row r="3475" spans="1:34" x14ac:dyDescent="0.25">
      <c r="A3475" t="s">
        <v>356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</row>
    <row r="3476" spans="1:34" x14ac:dyDescent="0.25">
      <c r="A3476" t="s">
        <v>355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25">
      <c r="A3477" t="s">
        <v>354</v>
      </c>
      <c r="C3477">
        <v>226.68799999999999</v>
      </c>
      <c r="D3477">
        <v>222.01</v>
      </c>
      <c r="E3477">
        <v>204.48699999999999</v>
      </c>
      <c r="F3477">
        <v>195.9</v>
      </c>
      <c r="G3477">
        <v>197.85</v>
      </c>
      <c r="H3477">
        <v>203.77</v>
      </c>
      <c r="I3477">
        <v>206.65199999999999</v>
      </c>
      <c r="J3477">
        <v>211.565</v>
      </c>
      <c r="K3477">
        <v>215.61</v>
      </c>
      <c r="L3477">
        <v>217.625</v>
      </c>
      <c r="M3477">
        <v>217.654</v>
      </c>
      <c r="N3477">
        <v>216.45099999999999</v>
      </c>
      <c r="O3477">
        <v>213.84299999999999</v>
      </c>
      <c r="P3477">
        <v>211.166</v>
      </c>
      <c r="Q3477">
        <v>208.11199999999999</v>
      </c>
      <c r="R3477">
        <v>206.745</v>
      </c>
      <c r="S3477">
        <v>206.30799999999999</v>
      </c>
      <c r="T3477">
        <v>206.60300000000001</v>
      </c>
      <c r="U3477">
        <v>206.67500000000001</v>
      </c>
      <c r="V3477">
        <v>206.16499999999999</v>
      </c>
      <c r="W3477">
        <v>207.33099999999999</v>
      </c>
      <c r="X3477">
        <v>207.215</v>
      </c>
      <c r="Y3477">
        <v>207.643</v>
      </c>
      <c r="Z3477">
        <v>209.304</v>
      </c>
      <c r="AA3477">
        <v>211.38399999999999</v>
      </c>
      <c r="AB3477">
        <v>213.07499999999999</v>
      </c>
      <c r="AC3477">
        <v>214.53899999999999</v>
      </c>
      <c r="AD3477">
        <v>214.751</v>
      </c>
      <c r="AE3477">
        <v>217.01</v>
      </c>
      <c r="AF3477">
        <v>218.85300000000001</v>
      </c>
      <c r="AG3477">
        <v>220.61099999999999</v>
      </c>
      <c r="AH3477">
        <v>222.483</v>
      </c>
    </row>
    <row r="3478" spans="1:34" x14ac:dyDescent="0.25">
      <c r="A3478" t="s">
        <v>353</v>
      </c>
      <c r="C3478">
        <v>213.66499999999999</v>
      </c>
      <c r="D3478">
        <v>209.82</v>
      </c>
      <c r="E3478">
        <v>191.67400000000001</v>
      </c>
      <c r="F3478">
        <v>182.58500000000001</v>
      </c>
      <c r="G3478">
        <v>184.929</v>
      </c>
      <c r="H3478">
        <v>191.25299999999999</v>
      </c>
      <c r="I3478">
        <v>194.417</v>
      </c>
      <c r="J3478">
        <v>199.40299999999999</v>
      </c>
      <c r="K3478">
        <v>203.43799999999999</v>
      </c>
      <c r="L3478">
        <v>205.429</v>
      </c>
      <c r="M3478">
        <v>205.447</v>
      </c>
      <c r="N3478">
        <v>204.251</v>
      </c>
      <c r="O3478">
        <v>201.69800000000001</v>
      </c>
      <c r="P3478">
        <v>199.08199999999999</v>
      </c>
      <c r="Q3478">
        <v>196.04300000000001</v>
      </c>
      <c r="R3478">
        <v>194.661</v>
      </c>
      <c r="S3478">
        <v>194.191</v>
      </c>
      <c r="T3478">
        <v>194.44</v>
      </c>
      <c r="U3478">
        <v>194.459</v>
      </c>
      <c r="V3478">
        <v>193.87200000000001</v>
      </c>
      <c r="W3478">
        <v>194.964</v>
      </c>
      <c r="X3478">
        <v>194.762</v>
      </c>
      <c r="Y3478">
        <v>195.09899999999999</v>
      </c>
      <c r="Z3478">
        <v>196.66399999999999</v>
      </c>
      <c r="AA3478">
        <v>198.654</v>
      </c>
      <c r="AB3478">
        <v>200.27500000000001</v>
      </c>
      <c r="AC3478">
        <v>201.655</v>
      </c>
      <c r="AD3478">
        <v>201.774</v>
      </c>
      <c r="AE3478">
        <v>203.94</v>
      </c>
      <c r="AF3478">
        <v>205.70400000000001</v>
      </c>
      <c r="AG3478">
        <v>207.404</v>
      </c>
      <c r="AH3478">
        <v>209.19900000000001</v>
      </c>
    </row>
    <row r="3480" spans="1:34" x14ac:dyDescent="0.25">
      <c r="A3480" t="s">
        <v>352</v>
      </c>
    </row>
    <row r="3482" spans="1:34" x14ac:dyDescent="0.25">
      <c r="A3482" t="s">
        <v>351</v>
      </c>
    </row>
    <row r="3483" spans="1:34" x14ac:dyDescent="0.25">
      <c r="A3483" t="s">
        <v>349</v>
      </c>
      <c r="C3483">
        <v>1179.451</v>
      </c>
      <c r="D3483">
        <v>1142.4269999999999</v>
      </c>
      <c r="E3483">
        <v>1237.712</v>
      </c>
      <c r="F3483">
        <v>1276.4839999999999</v>
      </c>
      <c r="G3483">
        <v>1218.297</v>
      </c>
      <c r="H3483">
        <v>1217.7329999999999</v>
      </c>
      <c r="I3483">
        <v>1220.1890000000001</v>
      </c>
      <c r="J3483">
        <v>1232.865</v>
      </c>
      <c r="K3483">
        <v>1250.383</v>
      </c>
      <c r="L3483">
        <v>1267.354</v>
      </c>
      <c r="M3483">
        <v>1282.173</v>
      </c>
      <c r="N3483">
        <v>1293.77</v>
      </c>
      <c r="O3483">
        <v>1305.1469999999999</v>
      </c>
      <c r="P3483">
        <v>1321.989</v>
      </c>
      <c r="Q3483">
        <v>1338.261</v>
      </c>
      <c r="R3483">
        <v>1355.2139999999999</v>
      </c>
      <c r="S3483">
        <v>1373.797</v>
      </c>
      <c r="T3483">
        <v>1392.356</v>
      </c>
      <c r="U3483">
        <v>1412.4349999999999</v>
      </c>
      <c r="V3483">
        <v>1434.502</v>
      </c>
      <c r="W3483">
        <v>1456.8510000000001</v>
      </c>
      <c r="X3483">
        <v>1481.7429999999999</v>
      </c>
      <c r="Y3483">
        <v>1509.1659999999999</v>
      </c>
      <c r="Z3483">
        <v>1537.931</v>
      </c>
      <c r="AA3483">
        <v>1567.0540000000001</v>
      </c>
      <c r="AB3483">
        <v>1596.056</v>
      </c>
      <c r="AC3483">
        <v>1624.2149999999999</v>
      </c>
      <c r="AD3483">
        <v>1652.6959999999999</v>
      </c>
      <c r="AE3483">
        <v>1683.3309999999999</v>
      </c>
      <c r="AF3483">
        <v>1713.221</v>
      </c>
      <c r="AG3483">
        <v>1740.4079999999999</v>
      </c>
      <c r="AH3483">
        <v>1773.434</v>
      </c>
    </row>
    <row r="3484" spans="1:34" x14ac:dyDescent="0.25">
      <c r="A3484" t="s">
        <v>348</v>
      </c>
      <c r="C3484">
        <v>1179.451</v>
      </c>
      <c r="D3484">
        <v>1142.4269999999999</v>
      </c>
      <c r="E3484">
        <v>1237.712</v>
      </c>
      <c r="F3484">
        <v>1276.4839999999999</v>
      </c>
      <c r="G3484">
        <v>1218.297</v>
      </c>
      <c r="H3484">
        <v>1217.7329999999999</v>
      </c>
      <c r="I3484">
        <v>1220.1890000000001</v>
      </c>
      <c r="J3484">
        <v>1232.865</v>
      </c>
      <c r="K3484">
        <v>1250.383</v>
      </c>
      <c r="L3484">
        <v>1267.354</v>
      </c>
      <c r="M3484">
        <v>1282.173</v>
      </c>
      <c r="N3484">
        <v>1293.77</v>
      </c>
      <c r="O3484">
        <v>1305.1469999999999</v>
      </c>
      <c r="P3484">
        <v>1321.989</v>
      </c>
      <c r="Q3484">
        <v>1338.261</v>
      </c>
      <c r="R3484">
        <v>1355.2139999999999</v>
      </c>
      <c r="S3484">
        <v>1373.797</v>
      </c>
      <c r="T3484">
        <v>1392.356</v>
      </c>
      <c r="U3484">
        <v>1412.4349999999999</v>
      </c>
      <c r="V3484">
        <v>1434.502</v>
      </c>
      <c r="W3484">
        <v>1456.8510000000001</v>
      </c>
      <c r="X3484">
        <v>1481.7429999999999</v>
      </c>
      <c r="Y3484">
        <v>1509.1659999999999</v>
      </c>
      <c r="Z3484">
        <v>1537.931</v>
      </c>
      <c r="AA3484">
        <v>1567.0540000000001</v>
      </c>
      <c r="AB3484">
        <v>1596.056</v>
      </c>
      <c r="AC3484">
        <v>1624.2149999999999</v>
      </c>
      <c r="AD3484">
        <v>1652.6959999999999</v>
      </c>
      <c r="AE3484">
        <v>1683.3309999999999</v>
      </c>
      <c r="AF3484">
        <v>1713.221</v>
      </c>
      <c r="AG3484">
        <v>1740.4079999999999</v>
      </c>
      <c r="AH3484">
        <v>1773.434</v>
      </c>
    </row>
    <row r="3485" spans="1:34" x14ac:dyDescent="0.25">
      <c r="A3485" t="s">
        <v>347</v>
      </c>
      <c r="C3485">
        <v>1179.451</v>
      </c>
      <c r="D3485">
        <v>1142.4269999999999</v>
      </c>
      <c r="E3485">
        <v>1237.712</v>
      </c>
      <c r="F3485">
        <v>1276.4839999999999</v>
      </c>
      <c r="G3485">
        <v>1218.297</v>
      </c>
      <c r="H3485">
        <v>1217.7329999999999</v>
      </c>
      <c r="I3485">
        <v>1220.1890000000001</v>
      </c>
      <c r="J3485">
        <v>1232.865</v>
      </c>
      <c r="K3485">
        <v>1250.383</v>
      </c>
      <c r="L3485">
        <v>1267.354</v>
      </c>
      <c r="M3485">
        <v>1282.173</v>
      </c>
      <c r="N3485">
        <v>1293.77</v>
      </c>
      <c r="O3485">
        <v>1305.1469999999999</v>
      </c>
      <c r="P3485">
        <v>1321.989</v>
      </c>
      <c r="Q3485">
        <v>1338.261</v>
      </c>
      <c r="R3485">
        <v>1355.2139999999999</v>
      </c>
      <c r="S3485">
        <v>1373.797</v>
      </c>
      <c r="T3485">
        <v>1392.356</v>
      </c>
      <c r="U3485">
        <v>1412.4349999999999</v>
      </c>
      <c r="V3485">
        <v>1434.502</v>
      </c>
      <c r="W3485">
        <v>1456.8510000000001</v>
      </c>
      <c r="X3485">
        <v>1481.7429999999999</v>
      </c>
      <c r="Y3485">
        <v>1509.1659999999999</v>
      </c>
      <c r="Z3485">
        <v>1537.931</v>
      </c>
      <c r="AA3485">
        <v>1567.0540000000001</v>
      </c>
      <c r="AB3485">
        <v>1596.056</v>
      </c>
      <c r="AC3485">
        <v>1624.2149999999999</v>
      </c>
      <c r="AD3485">
        <v>1652.6959999999999</v>
      </c>
      <c r="AE3485">
        <v>1683.3309999999999</v>
      </c>
      <c r="AF3485">
        <v>1713.221</v>
      </c>
      <c r="AG3485">
        <v>1740.4079999999999</v>
      </c>
      <c r="AH3485">
        <v>1773.434</v>
      </c>
    </row>
    <row r="3486" spans="1:34" x14ac:dyDescent="0.25">
      <c r="A3486" t="s">
        <v>346</v>
      </c>
      <c r="C3486">
        <v>1179.451</v>
      </c>
      <c r="D3486">
        <v>1142.4269999999999</v>
      </c>
      <c r="E3486">
        <v>1237.712</v>
      </c>
      <c r="F3486">
        <v>1276.4839999999999</v>
      </c>
      <c r="G3486">
        <v>1218.297</v>
      </c>
      <c r="H3486">
        <v>1217.7329999999999</v>
      </c>
      <c r="I3486">
        <v>1220.1890000000001</v>
      </c>
      <c r="J3486">
        <v>1232.865</v>
      </c>
      <c r="K3486">
        <v>1250.383</v>
      </c>
      <c r="L3486">
        <v>1267.354</v>
      </c>
      <c r="M3486">
        <v>1282.173</v>
      </c>
      <c r="N3486">
        <v>1293.77</v>
      </c>
      <c r="O3486">
        <v>1305.1469999999999</v>
      </c>
      <c r="P3486">
        <v>1321.989</v>
      </c>
      <c r="Q3486">
        <v>1338.261</v>
      </c>
      <c r="R3486">
        <v>1355.2139999999999</v>
      </c>
      <c r="S3486">
        <v>1373.797</v>
      </c>
      <c r="T3486">
        <v>1392.356</v>
      </c>
      <c r="U3486">
        <v>1412.4349999999999</v>
      </c>
      <c r="V3486">
        <v>1434.501</v>
      </c>
      <c r="W3486">
        <v>1456.8510000000001</v>
      </c>
      <c r="X3486">
        <v>1481.7429999999999</v>
      </c>
      <c r="Y3486">
        <v>1509.1659999999999</v>
      </c>
      <c r="Z3486">
        <v>1537.931</v>
      </c>
      <c r="AA3486">
        <v>1567.0540000000001</v>
      </c>
      <c r="AB3486">
        <v>1596.056</v>
      </c>
      <c r="AC3486">
        <v>1624.2149999999999</v>
      </c>
      <c r="AD3486">
        <v>1652.6959999999999</v>
      </c>
      <c r="AE3486">
        <v>1683.3309999999999</v>
      </c>
      <c r="AF3486">
        <v>1713.221</v>
      </c>
      <c r="AG3486">
        <v>1740.4079999999999</v>
      </c>
      <c r="AH3486">
        <v>1773.434</v>
      </c>
    </row>
    <row r="3487" spans="1:34" x14ac:dyDescent="0.25">
      <c r="A3487" t="s">
        <v>345</v>
      </c>
      <c r="C3487">
        <v>1179.451</v>
      </c>
      <c r="D3487">
        <v>1142.4269999999999</v>
      </c>
      <c r="E3487">
        <v>1237.712</v>
      </c>
      <c r="F3487">
        <v>1276.4839999999999</v>
      </c>
      <c r="G3487">
        <v>1218.297</v>
      </c>
      <c r="H3487">
        <v>1217.7329999999999</v>
      </c>
      <c r="I3487">
        <v>1220.1890000000001</v>
      </c>
      <c r="J3487">
        <v>1232.865</v>
      </c>
      <c r="K3487">
        <v>1250.383</v>
      </c>
      <c r="L3487">
        <v>1267.354</v>
      </c>
      <c r="M3487">
        <v>1282.173</v>
      </c>
      <c r="N3487">
        <v>1293.77</v>
      </c>
      <c r="O3487">
        <v>1305.1469999999999</v>
      </c>
      <c r="P3487">
        <v>1321.989</v>
      </c>
      <c r="Q3487">
        <v>1338.261</v>
      </c>
      <c r="R3487">
        <v>1355.2139999999999</v>
      </c>
      <c r="S3487">
        <v>1373.797</v>
      </c>
      <c r="T3487">
        <v>1392.356</v>
      </c>
      <c r="U3487">
        <v>1412.4349999999999</v>
      </c>
      <c r="V3487">
        <v>1434.502</v>
      </c>
      <c r="W3487">
        <v>1456.8510000000001</v>
      </c>
      <c r="X3487">
        <v>1481.7429999999999</v>
      </c>
      <c r="Y3487">
        <v>1509.1659999999999</v>
      </c>
      <c r="Z3487">
        <v>1537.931</v>
      </c>
      <c r="AA3487">
        <v>1567.0540000000001</v>
      </c>
      <c r="AB3487">
        <v>1596.056</v>
      </c>
      <c r="AC3487">
        <v>1624.2149999999999</v>
      </c>
      <c r="AD3487">
        <v>1652.6959999999999</v>
      </c>
      <c r="AE3487">
        <v>1683.3309999999999</v>
      </c>
      <c r="AF3487">
        <v>1713.221</v>
      </c>
      <c r="AG3487">
        <v>1740.4079999999999</v>
      </c>
      <c r="AH3487">
        <v>1773.434</v>
      </c>
    </row>
    <row r="3489" spans="1:34" x14ac:dyDescent="0.25">
      <c r="A3489" t="s">
        <v>350</v>
      </c>
    </row>
    <row r="3490" spans="1:34" x14ac:dyDescent="0.25">
      <c r="A3490" t="s">
        <v>349</v>
      </c>
    </row>
    <row r="3491" spans="1:34" x14ac:dyDescent="0.25">
      <c r="A3491" t="s">
        <v>343</v>
      </c>
      <c r="C3491">
        <v>53.942</v>
      </c>
      <c r="D3491">
        <v>51.621000000000002</v>
      </c>
      <c r="E3491">
        <v>54.363999999999997</v>
      </c>
      <c r="F3491">
        <v>56.301000000000002</v>
      </c>
      <c r="G3491">
        <v>55.314</v>
      </c>
      <c r="H3491">
        <v>55.185000000000002</v>
      </c>
      <c r="I3491">
        <v>55.194000000000003</v>
      </c>
      <c r="J3491">
        <v>55.652000000000001</v>
      </c>
      <c r="K3491">
        <v>56.314999999999998</v>
      </c>
      <c r="L3491">
        <v>56.954000000000001</v>
      </c>
      <c r="M3491">
        <v>57.5</v>
      </c>
      <c r="N3491">
        <v>57.91</v>
      </c>
      <c r="O3491">
        <v>58.329000000000001</v>
      </c>
      <c r="P3491">
        <v>58.981000000000002</v>
      </c>
      <c r="Q3491">
        <v>59.610999999999997</v>
      </c>
      <c r="R3491">
        <v>60.268999999999998</v>
      </c>
      <c r="S3491">
        <v>61.003999999999998</v>
      </c>
      <c r="T3491">
        <v>61.74</v>
      </c>
      <c r="U3491">
        <v>62.545999999999999</v>
      </c>
      <c r="V3491">
        <v>63.426000000000002</v>
      </c>
      <c r="W3491">
        <v>64.308000000000007</v>
      </c>
      <c r="X3491">
        <v>65.311999999999998</v>
      </c>
      <c r="Y3491">
        <v>66.418999999999997</v>
      </c>
      <c r="Z3491">
        <v>67.569000000000003</v>
      </c>
      <c r="AA3491">
        <v>68.728999999999999</v>
      </c>
      <c r="AB3491">
        <v>69.879000000000005</v>
      </c>
      <c r="AC3491">
        <v>70.986000000000004</v>
      </c>
      <c r="AD3491">
        <v>72.111000000000004</v>
      </c>
      <c r="AE3491">
        <v>73.323999999999998</v>
      </c>
      <c r="AF3491">
        <v>74.491</v>
      </c>
      <c r="AG3491">
        <v>75.540000000000006</v>
      </c>
      <c r="AH3491">
        <v>76.855000000000004</v>
      </c>
    </row>
    <row r="3492" spans="1:34" x14ac:dyDescent="0.25">
      <c r="A3492" t="s">
        <v>342</v>
      </c>
      <c r="C3492">
        <v>327.303</v>
      </c>
      <c r="D3492">
        <v>308.65100000000001</v>
      </c>
      <c r="E3492">
        <v>344.72699999999998</v>
      </c>
      <c r="F3492">
        <v>363.42599999999999</v>
      </c>
      <c r="G3492">
        <v>337.93599999999998</v>
      </c>
      <c r="H3492">
        <v>336.02100000000002</v>
      </c>
      <c r="I3492">
        <v>334.95699999999999</v>
      </c>
      <c r="J3492">
        <v>336.59399999999999</v>
      </c>
      <c r="K3492">
        <v>339.46499999999997</v>
      </c>
      <c r="L3492">
        <v>342.23599999999999</v>
      </c>
      <c r="M3492">
        <v>344.524</v>
      </c>
      <c r="N3492">
        <v>346.07400000000001</v>
      </c>
      <c r="O3492">
        <v>347.815</v>
      </c>
      <c r="P3492">
        <v>351.03699999999998</v>
      </c>
      <c r="Q3492">
        <v>354.25299999999999</v>
      </c>
      <c r="R3492">
        <v>357.75900000000001</v>
      </c>
      <c r="S3492">
        <v>361.85</v>
      </c>
      <c r="T3492">
        <v>366.01</v>
      </c>
      <c r="U3492">
        <v>370.58</v>
      </c>
      <c r="V3492">
        <v>375.56400000000002</v>
      </c>
      <c r="W3492">
        <v>380.55700000000002</v>
      </c>
      <c r="X3492">
        <v>386.298</v>
      </c>
      <c r="Y3492">
        <v>392.65</v>
      </c>
      <c r="Z3492">
        <v>399.20800000000003</v>
      </c>
      <c r="AA3492">
        <v>405.81799999999998</v>
      </c>
      <c r="AB3492">
        <v>412.38</v>
      </c>
      <c r="AC3492">
        <v>418.67099999999999</v>
      </c>
      <c r="AD3492">
        <v>425.077</v>
      </c>
      <c r="AE3492">
        <v>431.99400000000003</v>
      </c>
      <c r="AF3492">
        <v>438.63900000000001</v>
      </c>
      <c r="AG3492">
        <v>444.596</v>
      </c>
      <c r="AH3492">
        <v>452.13400000000001</v>
      </c>
    </row>
    <row r="3493" spans="1:34" x14ac:dyDescent="0.25">
      <c r="A3493" t="s">
        <v>341</v>
      </c>
      <c r="C3493">
        <v>4.2699999999999996</v>
      </c>
      <c r="D3493">
        <v>3.8730000000000002</v>
      </c>
      <c r="E3493">
        <v>4.0730000000000004</v>
      </c>
      <c r="F3493">
        <v>4.1130000000000004</v>
      </c>
      <c r="G3493">
        <v>3.69</v>
      </c>
      <c r="H3493">
        <v>3.7389999999999999</v>
      </c>
      <c r="I3493">
        <v>3.7970000000000002</v>
      </c>
      <c r="J3493">
        <v>3.8809999999999998</v>
      </c>
      <c r="K3493">
        <v>3.9750000000000001</v>
      </c>
      <c r="L3493">
        <v>4.0650000000000004</v>
      </c>
      <c r="M3493">
        <v>4.1440000000000001</v>
      </c>
      <c r="N3493">
        <v>4.21</v>
      </c>
      <c r="O3493">
        <v>4.2709999999999999</v>
      </c>
      <c r="P3493">
        <v>4.3410000000000002</v>
      </c>
      <c r="Q3493">
        <v>4.4009999999999998</v>
      </c>
      <c r="R3493">
        <v>4.4560000000000004</v>
      </c>
      <c r="S3493">
        <v>4.508</v>
      </c>
      <c r="T3493">
        <v>4.5570000000000004</v>
      </c>
      <c r="U3493">
        <v>4.6109999999999998</v>
      </c>
      <c r="V3493">
        <v>4.67</v>
      </c>
      <c r="W3493">
        <v>4.7279999999999998</v>
      </c>
      <c r="X3493">
        <v>4.7949999999999999</v>
      </c>
      <c r="Y3493">
        <v>4.867</v>
      </c>
      <c r="Z3493">
        <v>4.9429999999999996</v>
      </c>
      <c r="AA3493">
        <v>5.0199999999999996</v>
      </c>
      <c r="AB3493">
        <v>5.0949999999999998</v>
      </c>
      <c r="AC3493">
        <v>5.1669999999999998</v>
      </c>
      <c r="AD3493">
        <v>5.24</v>
      </c>
      <c r="AE3493">
        <v>5.319</v>
      </c>
      <c r="AF3493">
        <v>5.3940000000000001</v>
      </c>
      <c r="AG3493">
        <v>5.46</v>
      </c>
      <c r="AH3493">
        <v>5.5449999999999999</v>
      </c>
    </row>
    <row r="3494" spans="1:34" x14ac:dyDescent="0.25">
      <c r="A3494" t="s">
        <v>340</v>
      </c>
      <c r="C3494">
        <v>2.141</v>
      </c>
      <c r="D3494">
        <v>1.5660000000000001</v>
      </c>
      <c r="E3494">
        <v>2.282</v>
      </c>
      <c r="F3494">
        <v>2.528</v>
      </c>
      <c r="G3494">
        <v>2.0960000000000001</v>
      </c>
      <c r="H3494">
        <v>2.0089999999999999</v>
      </c>
      <c r="I3494">
        <v>1.929</v>
      </c>
      <c r="J3494">
        <v>1.845</v>
      </c>
      <c r="K3494">
        <v>1.75</v>
      </c>
      <c r="L3494">
        <v>1.661</v>
      </c>
      <c r="M3494">
        <v>1.581</v>
      </c>
      <c r="N3494">
        <v>1.5089999999999999</v>
      </c>
      <c r="O3494">
        <v>1.446</v>
      </c>
      <c r="P3494">
        <v>1.3919999999999999</v>
      </c>
      <c r="Q3494">
        <v>1.349</v>
      </c>
      <c r="R3494">
        <v>1.3140000000000001</v>
      </c>
      <c r="S3494">
        <v>1.29</v>
      </c>
      <c r="T3494">
        <v>1.27</v>
      </c>
      <c r="U3494">
        <v>1.2509999999999999</v>
      </c>
      <c r="V3494">
        <v>1.2310000000000001</v>
      </c>
      <c r="W3494">
        <v>1.212</v>
      </c>
      <c r="X3494">
        <v>1.1930000000000001</v>
      </c>
      <c r="Y3494">
        <v>1.1739999999999999</v>
      </c>
      <c r="Z3494">
        <v>1.1559999999999999</v>
      </c>
      <c r="AA3494">
        <v>1.1379999999999999</v>
      </c>
      <c r="AB3494">
        <v>1.1200000000000001</v>
      </c>
      <c r="AC3494">
        <v>1.1020000000000001</v>
      </c>
      <c r="AD3494">
        <v>1.085</v>
      </c>
      <c r="AE3494">
        <v>1.0680000000000001</v>
      </c>
      <c r="AF3494">
        <v>1.0509999999999999</v>
      </c>
      <c r="AG3494">
        <v>1.0349999999999999</v>
      </c>
      <c r="AH3494">
        <v>1.0189999999999999</v>
      </c>
    </row>
    <row r="3495" spans="1:34" x14ac:dyDescent="0.25">
      <c r="A3495" t="s">
        <v>339</v>
      </c>
      <c r="C3495">
        <v>10.694000000000001</v>
      </c>
      <c r="D3495">
        <v>10.061999999999999</v>
      </c>
      <c r="E3495">
        <v>10.715999999999999</v>
      </c>
      <c r="F3495">
        <v>10.749000000000001</v>
      </c>
      <c r="G3495">
        <v>10.429</v>
      </c>
      <c r="H3495">
        <v>10.337</v>
      </c>
      <c r="I3495">
        <v>10.276999999999999</v>
      </c>
      <c r="J3495">
        <v>10.141999999999999</v>
      </c>
      <c r="K3495">
        <v>9.9860000000000007</v>
      </c>
      <c r="L3495">
        <v>9.8360000000000003</v>
      </c>
      <c r="M3495">
        <v>9.6920000000000002</v>
      </c>
      <c r="N3495">
        <v>9.5510000000000002</v>
      </c>
      <c r="O3495">
        <v>9.4209999999999994</v>
      </c>
      <c r="P3495">
        <v>9.3089999999999993</v>
      </c>
      <c r="Q3495">
        <v>9.2050000000000001</v>
      </c>
      <c r="R3495">
        <v>9.1120000000000001</v>
      </c>
      <c r="S3495">
        <v>9.032</v>
      </c>
      <c r="T3495">
        <v>8.9570000000000007</v>
      </c>
      <c r="U3495">
        <v>8.8849999999999998</v>
      </c>
      <c r="V3495">
        <v>8.8149999999999995</v>
      </c>
      <c r="W3495">
        <v>8.7449999999999992</v>
      </c>
      <c r="X3495">
        <v>8.6820000000000004</v>
      </c>
      <c r="Y3495">
        <v>8.6219999999999999</v>
      </c>
      <c r="Z3495">
        <v>8.5630000000000006</v>
      </c>
      <c r="AA3495">
        <v>8.5060000000000002</v>
      </c>
      <c r="AB3495">
        <v>8.4510000000000005</v>
      </c>
      <c r="AC3495">
        <v>8.3940000000000001</v>
      </c>
      <c r="AD3495">
        <v>8.34</v>
      </c>
      <c r="AE3495">
        <v>8.2910000000000004</v>
      </c>
      <c r="AF3495">
        <v>8.2409999999999997</v>
      </c>
      <c r="AG3495">
        <v>8.1880000000000006</v>
      </c>
      <c r="AH3495">
        <v>8.1460000000000008</v>
      </c>
    </row>
    <row r="3496" spans="1:34" x14ac:dyDescent="0.25">
      <c r="A3496" t="s">
        <v>338</v>
      </c>
      <c r="C3496">
        <v>3.456</v>
      </c>
      <c r="D3496">
        <v>2.7269999999999999</v>
      </c>
      <c r="E3496">
        <v>3.4660000000000002</v>
      </c>
      <c r="F3496">
        <v>2.3130000000000002</v>
      </c>
      <c r="G3496">
        <v>2.29</v>
      </c>
      <c r="H3496">
        <v>9.1240000000000006</v>
      </c>
      <c r="I3496">
        <v>9.1219999999999999</v>
      </c>
      <c r="J3496">
        <v>9.1739999999999995</v>
      </c>
      <c r="K3496">
        <v>9.2490000000000006</v>
      </c>
      <c r="L3496">
        <v>9.32</v>
      </c>
      <c r="M3496">
        <v>9.3770000000000007</v>
      </c>
      <c r="N3496">
        <v>9.4109999999999996</v>
      </c>
      <c r="O3496">
        <v>9.4499999999999993</v>
      </c>
      <c r="P3496">
        <v>9.5180000000000007</v>
      </c>
      <c r="Q3496">
        <v>9.5820000000000007</v>
      </c>
      <c r="R3496">
        <v>9.6449999999999996</v>
      </c>
      <c r="S3496">
        <v>9.7170000000000005</v>
      </c>
      <c r="T3496">
        <v>9.7859999999999996</v>
      </c>
      <c r="U3496">
        <v>9.8650000000000002</v>
      </c>
      <c r="V3496">
        <v>9.9510000000000005</v>
      </c>
      <c r="W3496">
        <v>10.037000000000001</v>
      </c>
      <c r="X3496">
        <v>10.144</v>
      </c>
      <c r="Y3496">
        <v>10.265000000000001</v>
      </c>
      <c r="Z3496">
        <v>10.385999999999999</v>
      </c>
      <c r="AA3496">
        <v>10.507999999999999</v>
      </c>
      <c r="AB3496">
        <v>10.629</v>
      </c>
      <c r="AC3496">
        <v>10.741</v>
      </c>
      <c r="AD3496">
        <v>10.856999999999999</v>
      </c>
      <c r="AE3496">
        <v>10.984999999999999</v>
      </c>
      <c r="AF3496">
        <v>11.105</v>
      </c>
      <c r="AG3496">
        <v>11.209</v>
      </c>
      <c r="AH3496">
        <v>11.352</v>
      </c>
    </row>
    <row r="3497" spans="1:34" x14ac:dyDescent="0.25">
      <c r="A3497" t="s">
        <v>337</v>
      </c>
      <c r="C3497">
        <v>263.28300000000002</v>
      </c>
      <c r="D3497">
        <v>254.494</v>
      </c>
      <c r="E3497">
        <v>273.95600000000002</v>
      </c>
      <c r="F3497">
        <v>281.62299999999999</v>
      </c>
      <c r="G3497">
        <v>269.25</v>
      </c>
      <c r="H3497">
        <v>268.94499999999999</v>
      </c>
      <c r="I3497">
        <v>269.298</v>
      </c>
      <c r="J3497">
        <v>271.78100000000001</v>
      </c>
      <c r="K3497">
        <v>275.21899999999999</v>
      </c>
      <c r="L3497">
        <v>278.52100000000002</v>
      </c>
      <c r="M3497">
        <v>281.35000000000002</v>
      </c>
      <c r="N3497">
        <v>283.48200000000003</v>
      </c>
      <c r="O3497">
        <v>285.64299999999997</v>
      </c>
      <c r="P3497">
        <v>288.89</v>
      </c>
      <c r="Q3497">
        <v>291.98099999999999</v>
      </c>
      <c r="R3497">
        <v>295.149</v>
      </c>
      <c r="S3497">
        <v>298.62900000000002</v>
      </c>
      <c r="T3497">
        <v>302.07900000000001</v>
      </c>
      <c r="U3497">
        <v>305.86599999999999</v>
      </c>
      <c r="V3497">
        <v>310</v>
      </c>
      <c r="W3497">
        <v>314.13799999999998</v>
      </c>
      <c r="X3497">
        <v>318.89299999999997</v>
      </c>
      <c r="Y3497">
        <v>324.15300000000002</v>
      </c>
      <c r="Z3497">
        <v>329.58499999999998</v>
      </c>
      <c r="AA3497">
        <v>335.06200000000001</v>
      </c>
      <c r="AB3497">
        <v>340.49799999999999</v>
      </c>
      <c r="AC3497">
        <v>345.71499999999997</v>
      </c>
      <c r="AD3497">
        <v>351.02600000000001</v>
      </c>
      <c r="AE3497">
        <v>356.76</v>
      </c>
      <c r="AF3497">
        <v>362.26900000000001</v>
      </c>
      <c r="AG3497">
        <v>367.21199999999999</v>
      </c>
      <c r="AH3497">
        <v>373.46</v>
      </c>
    </row>
    <row r="3498" spans="1:34" x14ac:dyDescent="0.25">
      <c r="A3498" t="s">
        <v>348</v>
      </c>
    </row>
    <row r="3499" spans="1:34" x14ac:dyDescent="0.25">
      <c r="A3499" t="s">
        <v>343</v>
      </c>
      <c r="C3499">
        <v>36.94</v>
      </c>
      <c r="D3499">
        <v>35.344999999999999</v>
      </c>
      <c r="E3499">
        <v>37.018000000000001</v>
      </c>
      <c r="F3499">
        <v>38.203000000000003</v>
      </c>
      <c r="G3499">
        <v>37.509</v>
      </c>
      <c r="H3499">
        <v>37.421999999999997</v>
      </c>
      <c r="I3499">
        <v>37.429000000000002</v>
      </c>
      <c r="J3499">
        <v>37.725000000000001</v>
      </c>
      <c r="K3499">
        <v>38.106999999999999</v>
      </c>
      <c r="L3499">
        <v>38.470999999999997</v>
      </c>
      <c r="M3499">
        <v>38.779000000000003</v>
      </c>
      <c r="N3499">
        <v>39.003</v>
      </c>
      <c r="O3499">
        <v>39.234000000000002</v>
      </c>
      <c r="P3499">
        <v>39.610999999999997</v>
      </c>
      <c r="Q3499">
        <v>39.972999999999999</v>
      </c>
      <c r="R3499">
        <v>40.353999999999999</v>
      </c>
      <c r="S3499">
        <v>40.783999999999999</v>
      </c>
      <c r="T3499">
        <v>41.215000000000003</v>
      </c>
      <c r="U3499">
        <v>41.689</v>
      </c>
      <c r="V3499">
        <v>42.21</v>
      </c>
      <c r="W3499">
        <v>42.731000000000002</v>
      </c>
      <c r="X3499">
        <v>43.329000000000001</v>
      </c>
      <c r="Y3499">
        <v>43.991</v>
      </c>
      <c r="Z3499">
        <v>44.679000000000002</v>
      </c>
      <c r="AA3499">
        <v>45.374000000000002</v>
      </c>
      <c r="AB3499">
        <v>46.064</v>
      </c>
      <c r="AC3499">
        <v>46.726999999999997</v>
      </c>
      <c r="AD3499">
        <v>47.402000000000001</v>
      </c>
      <c r="AE3499">
        <v>48.131999999999998</v>
      </c>
      <c r="AF3499">
        <v>48.834000000000003</v>
      </c>
      <c r="AG3499">
        <v>49.463000000000001</v>
      </c>
      <c r="AH3499">
        <v>50.259</v>
      </c>
    </row>
    <row r="3500" spans="1:34" x14ac:dyDescent="0.25">
      <c r="A3500" t="s">
        <v>342</v>
      </c>
      <c r="C3500">
        <v>3.5529999999999999</v>
      </c>
      <c r="D3500">
        <v>3.3460000000000001</v>
      </c>
      <c r="E3500">
        <v>3.5110000000000001</v>
      </c>
      <c r="F3500">
        <v>3.5529999999999999</v>
      </c>
      <c r="G3500">
        <v>3.278</v>
      </c>
      <c r="H3500">
        <v>3.2589999999999999</v>
      </c>
      <c r="I3500">
        <v>3.2490000000000001</v>
      </c>
      <c r="J3500">
        <v>3.2490000000000001</v>
      </c>
      <c r="K3500">
        <v>3.2040000000000002</v>
      </c>
      <c r="L3500">
        <v>3.1589999999999998</v>
      </c>
      <c r="M3500">
        <v>3.1160000000000001</v>
      </c>
      <c r="N3500">
        <v>3.0750000000000002</v>
      </c>
      <c r="O3500">
        <v>3.036</v>
      </c>
      <c r="P3500">
        <v>2.9980000000000002</v>
      </c>
      <c r="Q3500">
        <v>2.9630000000000001</v>
      </c>
      <c r="R3500">
        <v>2.9289999999999998</v>
      </c>
      <c r="S3500">
        <v>2.8969999999999998</v>
      </c>
      <c r="T3500">
        <v>2.8660000000000001</v>
      </c>
      <c r="U3500">
        <v>2.835</v>
      </c>
      <c r="V3500">
        <v>2.8039999999999998</v>
      </c>
      <c r="W3500">
        <v>2.7730000000000001</v>
      </c>
      <c r="X3500">
        <v>2.742</v>
      </c>
      <c r="Y3500">
        <v>2.7109999999999999</v>
      </c>
      <c r="Z3500">
        <v>2.681</v>
      </c>
      <c r="AA3500">
        <v>2.6509999999999998</v>
      </c>
      <c r="AB3500">
        <v>2.621</v>
      </c>
      <c r="AC3500">
        <v>2.5920000000000001</v>
      </c>
      <c r="AD3500">
        <v>2.5630000000000002</v>
      </c>
      <c r="AE3500">
        <v>2.5350000000000001</v>
      </c>
      <c r="AF3500">
        <v>2.5070000000000001</v>
      </c>
      <c r="AG3500">
        <v>2.48</v>
      </c>
      <c r="AH3500">
        <v>2.4529999999999998</v>
      </c>
    </row>
    <row r="3501" spans="1:34" x14ac:dyDescent="0.25">
      <c r="A3501" t="s">
        <v>347</v>
      </c>
    </row>
    <row r="3502" spans="1:34" x14ac:dyDescent="0.25">
      <c r="A3502" t="s">
        <v>343</v>
      </c>
      <c r="C3502">
        <v>216.786</v>
      </c>
      <c r="D3502">
        <v>213.14</v>
      </c>
      <c r="E3502">
        <v>222.577</v>
      </c>
      <c r="F3502">
        <v>229.011</v>
      </c>
      <c r="G3502">
        <v>233.809</v>
      </c>
      <c r="H3502">
        <v>232.35900000000001</v>
      </c>
      <c r="I3502">
        <v>231.185</v>
      </c>
      <c r="J3502">
        <v>231.75200000000001</v>
      </c>
      <c r="K3502">
        <v>233.14599999999999</v>
      </c>
      <c r="L3502">
        <v>234.41499999999999</v>
      </c>
      <c r="M3502">
        <v>235.29300000000001</v>
      </c>
      <c r="N3502">
        <v>235.60900000000001</v>
      </c>
      <c r="O3502">
        <v>235.93299999999999</v>
      </c>
      <c r="P3502">
        <v>237.09700000000001</v>
      </c>
      <c r="Q3502">
        <v>238.143</v>
      </c>
      <c r="R3502">
        <v>239.27</v>
      </c>
      <c r="S3502">
        <v>240.64099999999999</v>
      </c>
      <c r="T3502">
        <v>241.96600000000001</v>
      </c>
      <c r="U3502">
        <v>243.51499999999999</v>
      </c>
      <c r="V3502">
        <v>245.274</v>
      </c>
      <c r="W3502">
        <v>247.00899999999999</v>
      </c>
      <c r="X3502">
        <v>249.131</v>
      </c>
      <c r="Y3502">
        <v>251.583</v>
      </c>
      <c r="Z3502">
        <v>254.15299999999999</v>
      </c>
      <c r="AA3502">
        <v>256.72699999999998</v>
      </c>
      <c r="AB3502">
        <v>259.23200000000003</v>
      </c>
      <c r="AC3502">
        <v>261.55500000000001</v>
      </c>
      <c r="AD3502">
        <v>263.90300000000002</v>
      </c>
      <c r="AE3502">
        <v>266.50700000000001</v>
      </c>
      <c r="AF3502">
        <v>268.91199999999998</v>
      </c>
      <c r="AG3502">
        <v>270.87400000000002</v>
      </c>
      <c r="AH3502">
        <v>273.67200000000003</v>
      </c>
    </row>
    <row r="3503" spans="1:34" x14ac:dyDescent="0.25">
      <c r="A3503" t="s">
        <v>342</v>
      </c>
      <c r="C3503">
        <v>33.71</v>
      </c>
      <c r="D3503">
        <v>31.745000000000001</v>
      </c>
      <c r="E3503">
        <v>33.314999999999998</v>
      </c>
      <c r="F3503">
        <v>33.695</v>
      </c>
      <c r="G3503">
        <v>31.09</v>
      </c>
      <c r="H3503">
        <v>30.907</v>
      </c>
      <c r="I3503">
        <v>30.815000000000001</v>
      </c>
      <c r="J3503">
        <v>30.777999999999999</v>
      </c>
      <c r="K3503">
        <v>30.344999999999999</v>
      </c>
      <c r="L3503">
        <v>29.914999999999999</v>
      </c>
      <c r="M3503">
        <v>29.504999999999999</v>
      </c>
      <c r="N3503">
        <v>29.111999999999998</v>
      </c>
      <c r="O3503">
        <v>28.736999999999998</v>
      </c>
      <c r="P3503">
        <v>28.381</v>
      </c>
      <c r="Q3503">
        <v>28.036999999999999</v>
      </c>
      <c r="R3503">
        <v>27.71</v>
      </c>
      <c r="S3503">
        <v>27.405000000000001</v>
      </c>
      <c r="T3503">
        <v>27.108000000000001</v>
      </c>
      <c r="U3503">
        <v>26.811</v>
      </c>
      <c r="V3503">
        <v>26.513999999999999</v>
      </c>
      <c r="W3503">
        <v>26.216999999999999</v>
      </c>
      <c r="X3503">
        <v>25.92</v>
      </c>
      <c r="Y3503">
        <v>25.623999999999999</v>
      </c>
      <c r="Z3503">
        <v>25.332000000000001</v>
      </c>
      <c r="AA3503">
        <v>25.044</v>
      </c>
      <c r="AB3503">
        <v>24.759</v>
      </c>
      <c r="AC3503">
        <v>24.478999999999999</v>
      </c>
      <c r="AD3503">
        <v>24.202999999999999</v>
      </c>
      <c r="AE3503">
        <v>23.933</v>
      </c>
      <c r="AF3503">
        <v>23.667999999999999</v>
      </c>
      <c r="AG3503">
        <v>23.405999999999999</v>
      </c>
      <c r="AH3503">
        <v>23.151</v>
      </c>
    </row>
    <row r="3504" spans="1:34" x14ac:dyDescent="0.25">
      <c r="A3504" t="s">
        <v>340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25">
      <c r="A3505" t="s">
        <v>339</v>
      </c>
      <c r="C3505">
        <v>9.7260000000000009</v>
      </c>
      <c r="D3505">
        <v>9.1509999999999998</v>
      </c>
      <c r="E3505">
        <v>9.7439999999999998</v>
      </c>
      <c r="F3505">
        <v>9.8019999999999996</v>
      </c>
      <c r="G3505">
        <v>9.5109999999999992</v>
      </c>
      <c r="H3505">
        <v>9.4280000000000008</v>
      </c>
      <c r="I3505">
        <v>9.3729999999999993</v>
      </c>
      <c r="J3505">
        <v>9.3140000000000001</v>
      </c>
      <c r="K3505">
        <v>9.1869999999999994</v>
      </c>
      <c r="L3505">
        <v>9.0670000000000002</v>
      </c>
      <c r="M3505">
        <v>8.9529999999999994</v>
      </c>
      <c r="N3505">
        <v>8.843</v>
      </c>
      <c r="O3505">
        <v>8.7430000000000003</v>
      </c>
      <c r="P3505">
        <v>8.6590000000000007</v>
      </c>
      <c r="Q3505">
        <v>8.5830000000000002</v>
      </c>
      <c r="R3505">
        <v>8.5180000000000007</v>
      </c>
      <c r="S3505">
        <v>8.4649999999999999</v>
      </c>
      <c r="T3505">
        <v>8.4179999999999993</v>
      </c>
      <c r="U3505">
        <v>8.3719999999999999</v>
      </c>
      <c r="V3505">
        <v>8.3290000000000006</v>
      </c>
      <c r="W3505">
        <v>8.2840000000000007</v>
      </c>
      <c r="X3505">
        <v>8.2439999999999998</v>
      </c>
      <c r="Y3505">
        <v>8.2070000000000007</v>
      </c>
      <c r="Z3505">
        <v>8.1709999999999994</v>
      </c>
      <c r="AA3505">
        <v>8.1359999999999992</v>
      </c>
      <c r="AB3505">
        <v>8.1020000000000003</v>
      </c>
      <c r="AC3505">
        <v>8.0660000000000007</v>
      </c>
      <c r="AD3505">
        <v>8.0329999999999995</v>
      </c>
      <c r="AE3505">
        <v>8.0030000000000001</v>
      </c>
      <c r="AF3505">
        <v>7.9729999999999999</v>
      </c>
      <c r="AG3505">
        <v>7.94</v>
      </c>
      <c r="AH3505">
        <v>7.9180000000000001</v>
      </c>
    </row>
    <row r="3506" spans="1:34" x14ac:dyDescent="0.25">
      <c r="A3506" t="s">
        <v>338</v>
      </c>
      <c r="C3506">
        <v>0.76900000000000002</v>
      </c>
      <c r="D3506">
        <v>0.60699999999999998</v>
      </c>
      <c r="E3506">
        <v>0.77200000000000002</v>
      </c>
      <c r="F3506">
        <v>0.51700000000000002</v>
      </c>
      <c r="G3506">
        <v>0.51200000000000001</v>
      </c>
      <c r="H3506">
        <v>1.786</v>
      </c>
      <c r="I3506">
        <v>1.786</v>
      </c>
      <c r="J3506">
        <v>1.7929999999999999</v>
      </c>
      <c r="K3506">
        <v>1.774</v>
      </c>
      <c r="L3506">
        <v>1.7549999999999999</v>
      </c>
      <c r="M3506">
        <v>1.7370000000000001</v>
      </c>
      <c r="N3506">
        <v>1.7190000000000001</v>
      </c>
      <c r="O3506">
        <v>1.7010000000000001</v>
      </c>
      <c r="P3506">
        <v>1.6830000000000001</v>
      </c>
      <c r="Q3506">
        <v>1.6639999999999999</v>
      </c>
      <c r="R3506">
        <v>1.6459999999999999</v>
      </c>
      <c r="S3506">
        <v>1.6279999999999999</v>
      </c>
      <c r="T3506">
        <v>1.61</v>
      </c>
      <c r="U3506">
        <v>1.5920000000000001</v>
      </c>
      <c r="V3506">
        <v>1.5740000000000001</v>
      </c>
      <c r="W3506">
        <v>1.556</v>
      </c>
      <c r="X3506">
        <v>1.538</v>
      </c>
      <c r="Y3506">
        <v>1.52</v>
      </c>
      <c r="Z3506">
        <v>1.502</v>
      </c>
      <c r="AA3506">
        <v>1.484</v>
      </c>
      <c r="AB3506">
        <v>1.4670000000000001</v>
      </c>
      <c r="AC3506">
        <v>1.45</v>
      </c>
      <c r="AD3506">
        <v>1.4330000000000001</v>
      </c>
      <c r="AE3506">
        <v>1.417</v>
      </c>
      <c r="AF3506">
        <v>1.401</v>
      </c>
      <c r="AG3506">
        <v>1.385</v>
      </c>
      <c r="AH3506">
        <v>1.37</v>
      </c>
    </row>
    <row r="3507" spans="1:34" x14ac:dyDescent="0.25">
      <c r="A3507" t="s">
        <v>346</v>
      </c>
    </row>
    <row r="3508" spans="1:34" x14ac:dyDescent="0.25">
      <c r="A3508" t="s">
        <v>343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</row>
    <row r="3509" spans="1:34" x14ac:dyDescent="0.25">
      <c r="A3509" t="s">
        <v>345</v>
      </c>
    </row>
    <row r="3510" spans="1:34" x14ac:dyDescent="0.25">
      <c r="A3510" t="s">
        <v>343</v>
      </c>
      <c r="C3510">
        <v>22.379000000000001</v>
      </c>
      <c r="D3510">
        <v>21.411999999999999</v>
      </c>
      <c r="E3510">
        <v>22.417999999999999</v>
      </c>
      <c r="F3510">
        <v>23.126000000000001</v>
      </c>
      <c r="G3510">
        <v>22.704999999999998</v>
      </c>
      <c r="H3510">
        <v>22.652000000000001</v>
      </c>
      <c r="I3510">
        <v>22.655999999999999</v>
      </c>
      <c r="J3510">
        <v>22.824000000000002</v>
      </c>
      <c r="K3510">
        <v>23.050999999999998</v>
      </c>
      <c r="L3510">
        <v>23.268999999999998</v>
      </c>
      <c r="M3510">
        <v>23.451000000000001</v>
      </c>
      <c r="N3510">
        <v>23.584</v>
      </c>
      <c r="O3510">
        <v>23.721</v>
      </c>
      <c r="P3510">
        <v>23.945</v>
      </c>
      <c r="Q3510">
        <v>24.161000000000001</v>
      </c>
      <c r="R3510">
        <v>24.388000000000002</v>
      </c>
      <c r="S3510">
        <v>24.643999999999998</v>
      </c>
      <c r="T3510">
        <v>24.901</v>
      </c>
      <c r="U3510">
        <v>25.184999999999999</v>
      </c>
      <c r="V3510">
        <v>25.495999999999999</v>
      </c>
      <c r="W3510">
        <v>25.808</v>
      </c>
      <c r="X3510">
        <v>26.164999999999999</v>
      </c>
      <c r="Y3510">
        <v>26.562000000000001</v>
      </c>
      <c r="Z3510">
        <v>26.975000000000001</v>
      </c>
      <c r="AA3510">
        <v>27.391999999999999</v>
      </c>
      <c r="AB3510">
        <v>27.805</v>
      </c>
      <c r="AC3510">
        <v>28.202999999999999</v>
      </c>
      <c r="AD3510">
        <v>28.606999999999999</v>
      </c>
      <c r="AE3510">
        <v>29.045000000000002</v>
      </c>
      <c r="AF3510">
        <v>29.466000000000001</v>
      </c>
      <c r="AG3510">
        <v>29.843</v>
      </c>
      <c r="AH3510">
        <v>30.32</v>
      </c>
    </row>
    <row r="3511" spans="1:34" x14ac:dyDescent="0.25">
      <c r="A3511" t="s">
        <v>342</v>
      </c>
      <c r="C3511">
        <v>30.143000000000001</v>
      </c>
      <c r="D3511">
        <v>28.385000000000002</v>
      </c>
      <c r="E3511">
        <v>29.779</v>
      </c>
      <c r="F3511">
        <v>30.06</v>
      </c>
      <c r="G3511">
        <v>27.731999999999999</v>
      </c>
      <c r="H3511">
        <v>27.568000000000001</v>
      </c>
      <c r="I3511">
        <v>27.486999999999998</v>
      </c>
      <c r="J3511">
        <v>27.341000000000001</v>
      </c>
      <c r="K3511">
        <v>26.94</v>
      </c>
      <c r="L3511">
        <v>26.544</v>
      </c>
      <c r="M3511">
        <v>26.164999999999999</v>
      </c>
      <c r="N3511">
        <v>25.802</v>
      </c>
      <c r="O3511">
        <v>25.452000000000002</v>
      </c>
      <c r="P3511">
        <v>25.119</v>
      </c>
      <c r="Q3511">
        <v>24.795999999999999</v>
      </c>
      <c r="R3511">
        <v>24.489000000000001</v>
      </c>
      <c r="S3511">
        <v>24.198</v>
      </c>
      <c r="T3511">
        <v>23.917000000000002</v>
      </c>
      <c r="U3511">
        <v>23.635999999999999</v>
      </c>
      <c r="V3511">
        <v>23.355</v>
      </c>
      <c r="W3511">
        <v>23.076000000000001</v>
      </c>
      <c r="X3511">
        <v>22.797999999999998</v>
      </c>
      <c r="Y3511">
        <v>22.52</v>
      </c>
      <c r="Z3511">
        <v>22.247</v>
      </c>
      <c r="AA3511">
        <v>21.977</v>
      </c>
      <c r="AB3511">
        <v>21.712</v>
      </c>
      <c r="AC3511">
        <v>21.45</v>
      </c>
      <c r="AD3511">
        <v>21.192</v>
      </c>
      <c r="AE3511">
        <v>20.937999999999999</v>
      </c>
      <c r="AF3511">
        <v>20.689</v>
      </c>
      <c r="AG3511">
        <v>20.443999999999999</v>
      </c>
      <c r="AH3511">
        <v>20.204000000000001</v>
      </c>
    </row>
    <row r="3512" spans="1:34" x14ac:dyDescent="0.25">
      <c r="A3512" t="s">
        <v>340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</row>
    <row r="3513" spans="1:34" x14ac:dyDescent="0.25">
      <c r="A3513" t="s">
        <v>339</v>
      </c>
      <c r="C3513">
        <v>6.7960000000000003</v>
      </c>
      <c r="D3513">
        <v>6.3949999999999996</v>
      </c>
      <c r="E3513">
        <v>6.8040000000000003</v>
      </c>
      <c r="F3513">
        <v>6.8289999999999997</v>
      </c>
      <c r="G3513">
        <v>6.625</v>
      </c>
      <c r="H3513">
        <v>6.5670000000000002</v>
      </c>
      <c r="I3513">
        <v>6.5279999999999996</v>
      </c>
      <c r="J3513">
        <v>6.46</v>
      </c>
      <c r="K3513">
        <v>6.367</v>
      </c>
      <c r="L3513">
        <v>6.28</v>
      </c>
      <c r="M3513">
        <v>6.1959999999999997</v>
      </c>
      <c r="N3513">
        <v>6.1159999999999997</v>
      </c>
      <c r="O3513">
        <v>6.0419999999999998</v>
      </c>
      <c r="P3513">
        <v>5.9790000000000001</v>
      </c>
      <c r="Q3513">
        <v>5.9219999999999997</v>
      </c>
      <c r="R3513">
        <v>5.8719999999999999</v>
      </c>
      <c r="S3513">
        <v>5.83</v>
      </c>
      <c r="T3513">
        <v>5.7919999999999998</v>
      </c>
      <c r="U3513">
        <v>5.7549999999999999</v>
      </c>
      <c r="V3513">
        <v>5.72</v>
      </c>
      <c r="W3513">
        <v>5.6840000000000002</v>
      </c>
      <c r="X3513">
        <v>5.6509999999999998</v>
      </c>
      <c r="Y3513">
        <v>5.6210000000000004</v>
      </c>
      <c r="Z3513">
        <v>5.5910000000000002</v>
      </c>
      <c r="AA3513">
        <v>5.5620000000000003</v>
      </c>
      <c r="AB3513">
        <v>5.5339999999999998</v>
      </c>
      <c r="AC3513">
        <v>5.5049999999999999</v>
      </c>
      <c r="AD3513">
        <v>5.4770000000000003</v>
      </c>
      <c r="AE3513">
        <v>5.452</v>
      </c>
      <c r="AF3513">
        <v>5.4269999999999996</v>
      </c>
      <c r="AG3513">
        <v>5.4</v>
      </c>
      <c r="AH3513">
        <v>5.3789999999999996</v>
      </c>
    </row>
    <row r="3514" spans="1:34" x14ac:dyDescent="0.25">
      <c r="A3514" t="s">
        <v>344</v>
      </c>
    </row>
    <row r="3515" spans="1:34" x14ac:dyDescent="0.25">
      <c r="A3515" t="s">
        <v>343</v>
      </c>
      <c r="C3515">
        <v>330.04700000000003</v>
      </c>
      <c r="D3515">
        <v>321.51799999999997</v>
      </c>
      <c r="E3515">
        <v>336.37700000000001</v>
      </c>
      <c r="F3515">
        <v>346.64100000000002</v>
      </c>
      <c r="G3515">
        <v>349.33800000000002</v>
      </c>
      <c r="H3515">
        <v>347.61799999999999</v>
      </c>
      <c r="I3515">
        <v>346.464</v>
      </c>
      <c r="J3515">
        <v>347.95299999999997</v>
      </c>
      <c r="K3515">
        <v>350.62</v>
      </c>
      <c r="L3515">
        <v>353.11</v>
      </c>
      <c r="M3515">
        <v>355.02300000000002</v>
      </c>
      <c r="N3515">
        <v>356.10599999999999</v>
      </c>
      <c r="O3515">
        <v>357.21600000000001</v>
      </c>
      <c r="P3515">
        <v>359.63400000000001</v>
      </c>
      <c r="Q3515">
        <v>361.88799999999998</v>
      </c>
      <c r="R3515">
        <v>364.28100000000001</v>
      </c>
      <c r="S3515">
        <v>367.072</v>
      </c>
      <c r="T3515">
        <v>369.822</v>
      </c>
      <c r="U3515">
        <v>372.93400000000003</v>
      </c>
      <c r="V3515">
        <v>376.40600000000001</v>
      </c>
      <c r="W3515">
        <v>379.85599999999999</v>
      </c>
      <c r="X3515">
        <v>383.93700000000001</v>
      </c>
      <c r="Y3515">
        <v>388.55599999999998</v>
      </c>
      <c r="Z3515">
        <v>393.37599999999998</v>
      </c>
      <c r="AA3515">
        <v>398.221</v>
      </c>
      <c r="AB3515">
        <v>402.98</v>
      </c>
      <c r="AC3515">
        <v>407.471</v>
      </c>
      <c r="AD3515">
        <v>412.024</v>
      </c>
      <c r="AE3515">
        <v>417.00799999999998</v>
      </c>
      <c r="AF3515">
        <v>421.70299999999997</v>
      </c>
      <c r="AG3515">
        <v>425.72</v>
      </c>
      <c r="AH3515">
        <v>431.10700000000003</v>
      </c>
    </row>
    <row r="3516" spans="1:34" x14ac:dyDescent="0.25">
      <c r="A3516" t="s">
        <v>342</v>
      </c>
      <c r="C3516">
        <v>394.709</v>
      </c>
      <c r="D3516">
        <v>372.12700000000001</v>
      </c>
      <c r="E3516">
        <v>411.33300000000003</v>
      </c>
      <c r="F3516">
        <v>430.73500000000001</v>
      </c>
      <c r="G3516">
        <v>400.036</v>
      </c>
      <c r="H3516">
        <v>397.75599999999997</v>
      </c>
      <c r="I3516">
        <v>396.50900000000001</v>
      </c>
      <c r="J3516">
        <v>397.96199999999999</v>
      </c>
      <c r="K3516">
        <v>399.95400000000001</v>
      </c>
      <c r="L3516">
        <v>401.85399999999998</v>
      </c>
      <c r="M3516">
        <v>403.31</v>
      </c>
      <c r="N3516">
        <v>404.06299999999999</v>
      </c>
      <c r="O3516">
        <v>405.04</v>
      </c>
      <c r="P3516">
        <v>407.53500000000003</v>
      </c>
      <c r="Q3516">
        <v>410.048</v>
      </c>
      <c r="R3516">
        <v>412.88600000000002</v>
      </c>
      <c r="S3516">
        <v>416.35</v>
      </c>
      <c r="T3516">
        <v>419.9</v>
      </c>
      <c r="U3516">
        <v>423.863</v>
      </c>
      <c r="V3516">
        <v>428.23700000000002</v>
      </c>
      <c r="W3516">
        <v>432.62299999999999</v>
      </c>
      <c r="X3516">
        <v>437.75799999999998</v>
      </c>
      <c r="Y3516">
        <v>443.50599999999997</v>
      </c>
      <c r="Z3516">
        <v>449.46800000000002</v>
      </c>
      <c r="AA3516">
        <v>455.48899999999998</v>
      </c>
      <c r="AB3516">
        <v>461.471</v>
      </c>
      <c r="AC3516">
        <v>467.19200000000001</v>
      </c>
      <c r="AD3516">
        <v>473.03500000000003</v>
      </c>
      <c r="AE3516">
        <v>479.40100000000001</v>
      </c>
      <c r="AF3516">
        <v>485.50200000000001</v>
      </c>
      <c r="AG3516">
        <v>490.92599999999999</v>
      </c>
      <c r="AH3516">
        <v>497.94200000000001</v>
      </c>
    </row>
    <row r="3517" spans="1:34" x14ac:dyDescent="0.25">
      <c r="A3517" t="s">
        <v>341</v>
      </c>
      <c r="C3517">
        <v>4.2699999999999996</v>
      </c>
      <c r="D3517">
        <v>3.8730000000000002</v>
      </c>
      <c r="E3517">
        <v>4.0730000000000004</v>
      </c>
      <c r="F3517">
        <v>4.1130000000000004</v>
      </c>
      <c r="G3517">
        <v>3.69</v>
      </c>
      <c r="H3517">
        <v>3.7389999999999999</v>
      </c>
      <c r="I3517">
        <v>3.7970000000000002</v>
      </c>
      <c r="J3517">
        <v>3.8809999999999998</v>
      </c>
      <c r="K3517">
        <v>3.9750000000000001</v>
      </c>
      <c r="L3517">
        <v>4.0650000000000004</v>
      </c>
      <c r="M3517">
        <v>4.1440000000000001</v>
      </c>
      <c r="N3517">
        <v>4.21</v>
      </c>
      <c r="O3517">
        <v>4.2709999999999999</v>
      </c>
      <c r="P3517">
        <v>4.3410000000000002</v>
      </c>
      <c r="Q3517">
        <v>4.4009999999999998</v>
      </c>
      <c r="R3517">
        <v>4.4560000000000004</v>
      </c>
      <c r="S3517">
        <v>4.508</v>
      </c>
      <c r="T3517">
        <v>4.5570000000000004</v>
      </c>
      <c r="U3517">
        <v>4.6109999999999998</v>
      </c>
      <c r="V3517">
        <v>4.67</v>
      </c>
      <c r="W3517">
        <v>4.7279999999999998</v>
      </c>
      <c r="X3517">
        <v>4.7949999999999999</v>
      </c>
      <c r="Y3517">
        <v>4.867</v>
      </c>
      <c r="Z3517">
        <v>4.9429999999999996</v>
      </c>
      <c r="AA3517">
        <v>5.0199999999999996</v>
      </c>
      <c r="AB3517">
        <v>5.0949999999999998</v>
      </c>
      <c r="AC3517">
        <v>5.1669999999999998</v>
      </c>
      <c r="AD3517">
        <v>5.24</v>
      </c>
      <c r="AE3517">
        <v>5.319</v>
      </c>
      <c r="AF3517">
        <v>5.3940000000000001</v>
      </c>
      <c r="AG3517">
        <v>5.46</v>
      </c>
      <c r="AH3517">
        <v>5.5449999999999999</v>
      </c>
    </row>
    <row r="3518" spans="1:34" x14ac:dyDescent="0.25">
      <c r="A3518" t="s">
        <v>340</v>
      </c>
      <c r="C3518">
        <v>2.141</v>
      </c>
      <c r="D3518">
        <v>1.5660000000000001</v>
      </c>
      <c r="E3518">
        <v>2.282</v>
      </c>
      <c r="F3518">
        <v>2.528</v>
      </c>
      <c r="G3518">
        <v>2.0960000000000001</v>
      </c>
      <c r="H3518">
        <v>2.0089999999999999</v>
      </c>
      <c r="I3518">
        <v>1.929</v>
      </c>
      <c r="J3518">
        <v>1.845</v>
      </c>
      <c r="K3518">
        <v>1.75</v>
      </c>
      <c r="L3518">
        <v>1.661</v>
      </c>
      <c r="M3518">
        <v>1.581</v>
      </c>
      <c r="N3518">
        <v>1.5089999999999999</v>
      </c>
      <c r="O3518">
        <v>1.446</v>
      </c>
      <c r="P3518">
        <v>1.3919999999999999</v>
      </c>
      <c r="Q3518">
        <v>1.349</v>
      </c>
      <c r="R3518">
        <v>1.3140000000000001</v>
      </c>
      <c r="S3518">
        <v>1.29</v>
      </c>
      <c r="T3518">
        <v>1.27</v>
      </c>
      <c r="U3518">
        <v>1.2509999999999999</v>
      </c>
      <c r="V3518">
        <v>1.2310000000000001</v>
      </c>
      <c r="W3518">
        <v>1.212</v>
      </c>
      <c r="X3518">
        <v>1.1930000000000001</v>
      </c>
      <c r="Y3518">
        <v>1.1739999999999999</v>
      </c>
      <c r="Z3518">
        <v>1.1559999999999999</v>
      </c>
      <c r="AA3518">
        <v>1.1379999999999999</v>
      </c>
      <c r="AB3518">
        <v>1.1200000000000001</v>
      </c>
      <c r="AC3518">
        <v>1.1020000000000001</v>
      </c>
      <c r="AD3518">
        <v>1.085</v>
      </c>
      <c r="AE3518">
        <v>1.0680000000000001</v>
      </c>
      <c r="AF3518">
        <v>1.0509999999999999</v>
      </c>
      <c r="AG3518">
        <v>1.0349999999999999</v>
      </c>
      <c r="AH3518">
        <v>1.0189999999999999</v>
      </c>
    </row>
    <row r="3519" spans="1:34" x14ac:dyDescent="0.25">
      <c r="A3519" t="s">
        <v>339</v>
      </c>
      <c r="C3519">
        <v>27.216999999999999</v>
      </c>
      <c r="D3519">
        <v>25.606999999999999</v>
      </c>
      <c r="E3519">
        <v>27.265000000000001</v>
      </c>
      <c r="F3519">
        <v>27.38</v>
      </c>
      <c r="G3519">
        <v>26.565000000000001</v>
      </c>
      <c r="H3519">
        <v>26.332000000000001</v>
      </c>
      <c r="I3519">
        <v>26.178000000000001</v>
      </c>
      <c r="J3519">
        <v>25.916</v>
      </c>
      <c r="K3519">
        <v>25.539000000000001</v>
      </c>
      <c r="L3519">
        <v>25.183</v>
      </c>
      <c r="M3519">
        <v>24.841000000000001</v>
      </c>
      <c r="N3519">
        <v>24.51</v>
      </c>
      <c r="O3519">
        <v>24.206</v>
      </c>
      <c r="P3519">
        <v>23.946000000000002</v>
      </c>
      <c r="Q3519">
        <v>23.71</v>
      </c>
      <c r="R3519">
        <v>23.501999999999999</v>
      </c>
      <c r="S3519">
        <v>23.327000000000002</v>
      </c>
      <c r="T3519">
        <v>23.166</v>
      </c>
      <c r="U3519">
        <v>23.012</v>
      </c>
      <c r="V3519">
        <v>22.863</v>
      </c>
      <c r="W3519">
        <v>22.713999999999999</v>
      </c>
      <c r="X3519">
        <v>22.577000000000002</v>
      </c>
      <c r="Y3519">
        <v>22.449000000000002</v>
      </c>
      <c r="Z3519">
        <v>22.324999999999999</v>
      </c>
      <c r="AA3519">
        <v>22.204000000000001</v>
      </c>
      <c r="AB3519">
        <v>22.085999999999999</v>
      </c>
      <c r="AC3519">
        <v>21.966000000000001</v>
      </c>
      <c r="AD3519">
        <v>21.850999999999999</v>
      </c>
      <c r="AE3519">
        <v>21.745999999999999</v>
      </c>
      <c r="AF3519">
        <v>21.64</v>
      </c>
      <c r="AG3519">
        <v>21.527999999999999</v>
      </c>
      <c r="AH3519">
        <v>21.442</v>
      </c>
    </row>
    <row r="3520" spans="1:34" x14ac:dyDescent="0.25">
      <c r="A3520" t="s">
        <v>338</v>
      </c>
      <c r="C3520">
        <v>4.2249999999999996</v>
      </c>
      <c r="D3520">
        <v>3.335</v>
      </c>
      <c r="E3520">
        <v>4.2380000000000004</v>
      </c>
      <c r="F3520">
        <v>2.8290000000000002</v>
      </c>
      <c r="G3520">
        <v>2.802</v>
      </c>
      <c r="H3520">
        <v>10.911</v>
      </c>
      <c r="I3520">
        <v>10.907999999999999</v>
      </c>
      <c r="J3520">
        <v>10.967000000000001</v>
      </c>
      <c r="K3520">
        <v>11.023</v>
      </c>
      <c r="L3520">
        <v>11.074999999999999</v>
      </c>
      <c r="M3520">
        <v>11.114000000000001</v>
      </c>
      <c r="N3520">
        <v>11.13</v>
      </c>
      <c r="O3520">
        <v>11.151</v>
      </c>
      <c r="P3520">
        <v>11.201000000000001</v>
      </c>
      <c r="Q3520">
        <v>11.246</v>
      </c>
      <c r="R3520">
        <v>11.291</v>
      </c>
      <c r="S3520">
        <v>11.345000000000001</v>
      </c>
      <c r="T3520">
        <v>11.396000000000001</v>
      </c>
      <c r="U3520">
        <v>11.457000000000001</v>
      </c>
      <c r="V3520">
        <v>11.525</v>
      </c>
      <c r="W3520">
        <v>11.592000000000001</v>
      </c>
      <c r="X3520">
        <v>11.680999999999999</v>
      </c>
      <c r="Y3520">
        <v>11.784000000000001</v>
      </c>
      <c r="Z3520">
        <v>11.888</v>
      </c>
      <c r="AA3520">
        <v>11.992000000000001</v>
      </c>
      <c r="AB3520">
        <v>12.096</v>
      </c>
      <c r="AC3520">
        <v>12.191000000000001</v>
      </c>
      <c r="AD3520">
        <v>12.29</v>
      </c>
      <c r="AE3520">
        <v>12.401999999999999</v>
      </c>
      <c r="AF3520">
        <v>12.506</v>
      </c>
      <c r="AG3520">
        <v>12.593999999999999</v>
      </c>
      <c r="AH3520">
        <v>12.722</v>
      </c>
    </row>
    <row r="3521" spans="1:34" x14ac:dyDescent="0.25">
      <c r="A3521" t="s">
        <v>337</v>
      </c>
      <c r="C3521">
        <v>263.28300000000002</v>
      </c>
      <c r="D3521">
        <v>254.494</v>
      </c>
      <c r="E3521">
        <v>273.95600000000002</v>
      </c>
      <c r="F3521">
        <v>281.62299999999999</v>
      </c>
      <c r="G3521">
        <v>269.25</v>
      </c>
      <c r="H3521">
        <v>268.94499999999999</v>
      </c>
      <c r="I3521">
        <v>269.298</v>
      </c>
      <c r="J3521">
        <v>271.78100000000001</v>
      </c>
      <c r="K3521">
        <v>275.21899999999999</v>
      </c>
      <c r="L3521">
        <v>278.52100000000002</v>
      </c>
      <c r="M3521">
        <v>281.35000000000002</v>
      </c>
      <c r="N3521">
        <v>283.48200000000003</v>
      </c>
      <c r="O3521">
        <v>285.64299999999997</v>
      </c>
      <c r="P3521">
        <v>288.89</v>
      </c>
      <c r="Q3521">
        <v>291.98099999999999</v>
      </c>
      <c r="R3521">
        <v>295.149</v>
      </c>
      <c r="S3521">
        <v>298.62900000000002</v>
      </c>
      <c r="T3521">
        <v>302.07900000000001</v>
      </c>
      <c r="U3521">
        <v>305.86599999999999</v>
      </c>
      <c r="V3521">
        <v>310</v>
      </c>
      <c r="W3521">
        <v>314.13799999999998</v>
      </c>
      <c r="X3521">
        <v>318.89299999999997</v>
      </c>
      <c r="Y3521">
        <v>324.15300000000002</v>
      </c>
      <c r="Z3521">
        <v>329.58499999999998</v>
      </c>
      <c r="AA3521">
        <v>335.06200000000001</v>
      </c>
      <c r="AB3521">
        <v>340.49799999999999</v>
      </c>
      <c r="AC3521">
        <v>345.71499999999997</v>
      </c>
      <c r="AD3521">
        <v>351.02600000000001</v>
      </c>
      <c r="AE3521">
        <v>356.76</v>
      </c>
      <c r="AF3521">
        <v>362.26900000000001</v>
      </c>
      <c r="AG3521">
        <v>367.21199999999999</v>
      </c>
      <c r="AH3521">
        <v>373.46</v>
      </c>
    </row>
    <row r="3522" spans="1:34" x14ac:dyDescent="0.25">
      <c r="A3522" t="s">
        <v>286</v>
      </c>
      <c r="C3522">
        <v>1025.8920000000001</v>
      </c>
      <c r="D3522">
        <v>982.52200000000005</v>
      </c>
      <c r="E3522">
        <v>1059.5229999999999</v>
      </c>
      <c r="F3522">
        <v>1095.8489999999999</v>
      </c>
      <c r="G3522">
        <v>1053.7760000000001</v>
      </c>
      <c r="H3522">
        <v>1057.308</v>
      </c>
      <c r="I3522">
        <v>1055.0840000000001</v>
      </c>
      <c r="J3522">
        <v>1060.3050000000001</v>
      </c>
      <c r="K3522">
        <v>1068.08</v>
      </c>
      <c r="L3522">
        <v>1075.47</v>
      </c>
      <c r="M3522">
        <v>1081.3630000000001</v>
      </c>
      <c r="N3522">
        <v>1085.009</v>
      </c>
      <c r="O3522">
        <v>1088.973</v>
      </c>
      <c r="P3522">
        <v>1096.94</v>
      </c>
      <c r="Q3522">
        <v>1104.623</v>
      </c>
      <c r="R3522">
        <v>1112.8789999999999</v>
      </c>
      <c r="S3522">
        <v>1122.52</v>
      </c>
      <c r="T3522">
        <v>1132.19</v>
      </c>
      <c r="U3522">
        <v>1142.9939999999999</v>
      </c>
      <c r="V3522">
        <v>1154.932</v>
      </c>
      <c r="W3522">
        <v>1166.864</v>
      </c>
      <c r="X3522">
        <v>1180.8340000000001</v>
      </c>
      <c r="Y3522">
        <v>1196.49</v>
      </c>
      <c r="Z3522">
        <v>1212.741</v>
      </c>
      <c r="AA3522">
        <v>1229.125</v>
      </c>
      <c r="AB3522">
        <v>1245.346</v>
      </c>
      <c r="AC3522">
        <v>1260.8030000000001</v>
      </c>
      <c r="AD3522">
        <v>1276.5509999999999</v>
      </c>
      <c r="AE3522">
        <v>1293.704</v>
      </c>
      <c r="AF3522">
        <v>1310.066</v>
      </c>
      <c r="AG3522">
        <v>1324.4739999999999</v>
      </c>
      <c r="AH3522">
        <v>1343.2380000000001</v>
      </c>
    </row>
    <row r="3524" spans="1:34" x14ac:dyDescent="0.25">
      <c r="A3524" t="s">
        <v>336</v>
      </c>
    </row>
    <row r="3526" spans="1:34" x14ac:dyDescent="0.25">
      <c r="A3526" t="s">
        <v>335</v>
      </c>
    </row>
    <row r="3527" spans="1:34" x14ac:dyDescent="0.25">
      <c r="A3527" t="s">
        <v>325</v>
      </c>
      <c r="C3527">
        <v>13.3</v>
      </c>
      <c r="D3527">
        <v>8.9</v>
      </c>
      <c r="E3527">
        <v>22.5</v>
      </c>
      <c r="F3527">
        <v>38.4</v>
      </c>
      <c r="G3527">
        <v>27</v>
      </c>
      <c r="H3527">
        <v>23.9</v>
      </c>
      <c r="I3527">
        <v>22.3</v>
      </c>
      <c r="J3527">
        <v>20.9</v>
      </c>
      <c r="K3527">
        <v>20.399999999999999</v>
      </c>
      <c r="L3527">
        <v>20.8</v>
      </c>
      <c r="M3527">
        <v>21.5</v>
      </c>
      <c r="N3527">
        <v>22.3</v>
      </c>
      <c r="O3527">
        <v>23.5</v>
      </c>
      <c r="P3527">
        <v>24.9</v>
      </c>
      <c r="Q3527">
        <v>25.9</v>
      </c>
      <c r="R3527">
        <v>27.2</v>
      </c>
      <c r="S3527">
        <v>28.8</v>
      </c>
      <c r="T3527">
        <v>28.9</v>
      </c>
      <c r="U3527">
        <v>29.3</v>
      </c>
      <c r="V3527">
        <v>30.3</v>
      </c>
      <c r="W3527">
        <v>29.5</v>
      </c>
      <c r="X3527">
        <v>30.8</v>
      </c>
      <c r="Y3527">
        <v>31.8</v>
      </c>
      <c r="Z3527">
        <v>32.200000000000003</v>
      </c>
      <c r="AA3527">
        <v>32.200000000000003</v>
      </c>
      <c r="AB3527">
        <v>32.1</v>
      </c>
      <c r="AC3527">
        <v>33</v>
      </c>
      <c r="AD3527">
        <v>38.1</v>
      </c>
      <c r="AE3527">
        <v>38.700000000000003</v>
      </c>
      <c r="AF3527">
        <v>39.1</v>
      </c>
      <c r="AG3527">
        <v>39.5</v>
      </c>
      <c r="AH3527">
        <v>40.799999999999997</v>
      </c>
    </row>
    <row r="3528" spans="1:34" x14ac:dyDescent="0.25">
      <c r="A3528" t="s">
        <v>334</v>
      </c>
      <c r="C3528">
        <v>215.8</v>
      </c>
      <c r="D3528">
        <v>199.8</v>
      </c>
      <c r="E3528">
        <v>205.5</v>
      </c>
      <c r="F3528">
        <v>210.8</v>
      </c>
      <c r="G3528">
        <v>185.8</v>
      </c>
      <c r="H3528">
        <v>211.8</v>
      </c>
      <c r="I3528">
        <v>220.2</v>
      </c>
      <c r="J3528">
        <v>230.2</v>
      </c>
      <c r="K3528">
        <v>236.7</v>
      </c>
      <c r="L3528">
        <v>240.4</v>
      </c>
      <c r="M3528">
        <v>241.3</v>
      </c>
      <c r="N3528">
        <v>241.3</v>
      </c>
      <c r="O3528">
        <v>241</v>
      </c>
      <c r="P3528">
        <v>241.4</v>
      </c>
      <c r="Q3528">
        <v>242.1</v>
      </c>
      <c r="R3528">
        <v>242.9</v>
      </c>
      <c r="S3528">
        <v>243.9</v>
      </c>
      <c r="T3528">
        <v>246.7</v>
      </c>
      <c r="U3528">
        <v>249.5</v>
      </c>
      <c r="V3528">
        <v>251.6</v>
      </c>
      <c r="W3528">
        <v>256.2</v>
      </c>
      <c r="X3528">
        <v>258.60000000000002</v>
      </c>
      <c r="Y3528">
        <v>262</v>
      </c>
      <c r="Z3528">
        <v>266.3</v>
      </c>
      <c r="AA3528">
        <v>271.3</v>
      </c>
      <c r="AB3528">
        <v>276.2</v>
      </c>
      <c r="AC3528">
        <v>280</v>
      </c>
      <c r="AD3528">
        <v>280.39999999999998</v>
      </c>
      <c r="AE3528">
        <v>285.10000000000002</v>
      </c>
      <c r="AF3528">
        <v>289.60000000000002</v>
      </c>
      <c r="AG3528">
        <v>293.8</v>
      </c>
      <c r="AH3528">
        <v>298.2</v>
      </c>
    </row>
    <row r="3529" spans="1:34" x14ac:dyDescent="0.25">
      <c r="A3529" t="s">
        <v>333</v>
      </c>
      <c r="C3529">
        <v>0.5</v>
      </c>
      <c r="D3529">
        <v>0.3</v>
      </c>
      <c r="E3529">
        <v>0.3</v>
      </c>
      <c r="F3529">
        <v>0.3</v>
      </c>
      <c r="G3529">
        <v>0.3</v>
      </c>
      <c r="H3529">
        <v>0.3</v>
      </c>
      <c r="I3529">
        <v>0.3</v>
      </c>
      <c r="J3529">
        <v>0.3</v>
      </c>
      <c r="K3529">
        <v>0.3</v>
      </c>
      <c r="L3529">
        <v>0.3</v>
      </c>
      <c r="M3529">
        <v>0.3</v>
      </c>
      <c r="N3529">
        <v>0.3</v>
      </c>
      <c r="O3529">
        <v>0.3</v>
      </c>
      <c r="P3529">
        <v>0.3</v>
      </c>
      <c r="Q3529">
        <v>0.3</v>
      </c>
      <c r="R3529">
        <v>0.3</v>
      </c>
      <c r="S3529">
        <v>0.3</v>
      </c>
      <c r="T3529">
        <v>0.3</v>
      </c>
      <c r="U3529">
        <v>0.3</v>
      </c>
      <c r="V3529">
        <v>0.3</v>
      </c>
      <c r="W3529">
        <v>0.3</v>
      </c>
      <c r="X3529">
        <v>0.3</v>
      </c>
      <c r="Y3529">
        <v>0.3</v>
      </c>
      <c r="Z3529">
        <v>0.3</v>
      </c>
      <c r="AA3529">
        <v>0.3</v>
      </c>
      <c r="AB3529">
        <v>0.3</v>
      </c>
      <c r="AC3529">
        <v>0.3</v>
      </c>
      <c r="AD3529">
        <v>0.3</v>
      </c>
      <c r="AE3529">
        <v>0.3</v>
      </c>
      <c r="AF3529">
        <v>0.3</v>
      </c>
      <c r="AG3529">
        <v>0.3</v>
      </c>
      <c r="AH3529">
        <v>0.3</v>
      </c>
    </row>
    <row r="3530" spans="1:34" x14ac:dyDescent="0.25">
      <c r="A3530" t="s">
        <v>332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</row>
    <row r="3531" spans="1:34" x14ac:dyDescent="0.25">
      <c r="A3531" t="s">
        <v>331</v>
      </c>
      <c r="C3531">
        <v>1.7</v>
      </c>
      <c r="D3531">
        <v>2.2000000000000002</v>
      </c>
      <c r="E3531">
        <v>2.2999999999999998</v>
      </c>
      <c r="F3531">
        <v>1.8</v>
      </c>
      <c r="G3531">
        <v>3</v>
      </c>
      <c r="H3531">
        <v>1.5</v>
      </c>
      <c r="I3531">
        <v>1.2</v>
      </c>
      <c r="J3531">
        <v>0.8</v>
      </c>
      <c r="K3531">
        <v>0.6</v>
      </c>
      <c r="L3531">
        <v>0.4</v>
      </c>
      <c r="M3531">
        <v>0.4</v>
      </c>
      <c r="N3531">
        <v>0.4</v>
      </c>
      <c r="O3531">
        <v>0.5</v>
      </c>
      <c r="P3531">
        <v>0.5</v>
      </c>
      <c r="Q3531">
        <v>0.5</v>
      </c>
      <c r="R3531">
        <v>0.5</v>
      </c>
      <c r="S3531">
        <v>0.5</v>
      </c>
      <c r="T3531">
        <v>0.5</v>
      </c>
      <c r="U3531">
        <v>0.5</v>
      </c>
      <c r="V3531">
        <v>0.6</v>
      </c>
      <c r="W3531">
        <v>0.6</v>
      </c>
      <c r="X3531">
        <v>0.6</v>
      </c>
      <c r="Y3531">
        <v>0.6</v>
      </c>
      <c r="Z3531">
        <v>0.6</v>
      </c>
      <c r="AA3531">
        <v>0.6</v>
      </c>
      <c r="AB3531">
        <v>0.6</v>
      </c>
      <c r="AC3531">
        <v>0.6</v>
      </c>
      <c r="AD3531">
        <v>0.6</v>
      </c>
      <c r="AE3531">
        <v>0.6</v>
      </c>
      <c r="AF3531">
        <v>0.6</v>
      </c>
      <c r="AG3531">
        <v>0.6</v>
      </c>
      <c r="AH3531">
        <v>0.5</v>
      </c>
    </row>
    <row r="3532" spans="1:34" x14ac:dyDescent="0.25">
      <c r="A3532" t="s">
        <v>330</v>
      </c>
      <c r="C3532">
        <v>0.6</v>
      </c>
      <c r="D3532">
        <v>0.7</v>
      </c>
      <c r="E3532">
        <v>0.9</v>
      </c>
      <c r="F3532">
        <v>0.4</v>
      </c>
      <c r="G3532">
        <v>0.8</v>
      </c>
      <c r="H3532">
        <v>1.9</v>
      </c>
      <c r="I3532">
        <v>1.4</v>
      </c>
      <c r="J3532">
        <v>0.9</v>
      </c>
      <c r="K3532">
        <v>0.7</v>
      </c>
      <c r="L3532">
        <v>0.5</v>
      </c>
      <c r="M3532">
        <v>0.5</v>
      </c>
      <c r="N3532">
        <v>0.5</v>
      </c>
      <c r="O3532">
        <v>0.6</v>
      </c>
      <c r="P3532">
        <v>0.6</v>
      </c>
      <c r="Q3532">
        <v>0.7</v>
      </c>
      <c r="R3532">
        <v>0.7</v>
      </c>
      <c r="S3532">
        <v>0.7</v>
      </c>
      <c r="T3532">
        <v>0.7</v>
      </c>
      <c r="U3532">
        <v>0.7</v>
      </c>
      <c r="V3532">
        <v>0.8</v>
      </c>
      <c r="W3532">
        <v>0.8</v>
      </c>
      <c r="X3532">
        <v>0.8</v>
      </c>
      <c r="Y3532">
        <v>0.8</v>
      </c>
      <c r="Z3532">
        <v>0.8</v>
      </c>
      <c r="AA3532">
        <v>0.8</v>
      </c>
      <c r="AB3532">
        <v>0.8</v>
      </c>
      <c r="AC3532">
        <v>0.8</v>
      </c>
      <c r="AD3532">
        <v>0.8</v>
      </c>
      <c r="AE3532">
        <v>0.8</v>
      </c>
      <c r="AF3532">
        <v>0.8</v>
      </c>
      <c r="AG3532">
        <v>0.8</v>
      </c>
      <c r="AH3532">
        <v>0.8</v>
      </c>
    </row>
    <row r="3533" spans="1:34" x14ac:dyDescent="0.25">
      <c r="A3533" t="s">
        <v>288</v>
      </c>
      <c r="C3533">
        <v>1.5</v>
      </c>
      <c r="D3533">
        <v>1.2</v>
      </c>
      <c r="E3533">
        <v>1.7</v>
      </c>
      <c r="F3533">
        <v>1.2</v>
      </c>
      <c r="G3533">
        <v>1.1000000000000001</v>
      </c>
      <c r="H3533">
        <v>0.7</v>
      </c>
      <c r="I3533">
        <v>0.5</v>
      </c>
      <c r="J3533">
        <v>0.4</v>
      </c>
      <c r="K3533">
        <v>0.3</v>
      </c>
      <c r="L3533">
        <v>0.2</v>
      </c>
      <c r="M3533">
        <v>0.2</v>
      </c>
      <c r="N3533">
        <v>0.3</v>
      </c>
      <c r="O3533">
        <v>0.3</v>
      </c>
      <c r="P3533">
        <v>0.3</v>
      </c>
      <c r="Q3533">
        <v>0.3</v>
      </c>
      <c r="R3533">
        <v>0.3</v>
      </c>
      <c r="S3533">
        <v>0.4</v>
      </c>
      <c r="T3533">
        <v>0.4</v>
      </c>
      <c r="U3533">
        <v>0.4</v>
      </c>
      <c r="V3533">
        <v>0.4</v>
      </c>
      <c r="W3533">
        <v>0.4</v>
      </c>
      <c r="X3533">
        <v>0.4</v>
      </c>
      <c r="Y3533">
        <v>0.4</v>
      </c>
      <c r="Z3533">
        <v>0.4</v>
      </c>
      <c r="AA3533">
        <v>0.4</v>
      </c>
      <c r="AB3533">
        <v>0.4</v>
      </c>
      <c r="AC3533">
        <v>0.4</v>
      </c>
      <c r="AD3533">
        <v>0.4</v>
      </c>
      <c r="AE3533">
        <v>0.4</v>
      </c>
      <c r="AF3533">
        <v>0.4</v>
      </c>
      <c r="AG3533">
        <v>0.4</v>
      </c>
      <c r="AH3533">
        <v>0.4</v>
      </c>
    </row>
    <row r="3534" spans="1:34" x14ac:dyDescent="0.25">
      <c r="A3534" t="s">
        <v>287</v>
      </c>
      <c r="C3534">
        <v>33.200000000000003</v>
      </c>
      <c r="D3534">
        <v>41.3</v>
      </c>
      <c r="E3534">
        <v>34.200000000000003</v>
      </c>
      <c r="F3534">
        <v>36.5</v>
      </c>
      <c r="G3534">
        <v>31.2</v>
      </c>
      <c r="H3534">
        <v>19.100000000000001</v>
      </c>
      <c r="I3534">
        <v>15.8</v>
      </c>
      <c r="J3534">
        <v>11.5</v>
      </c>
      <c r="K3534">
        <v>8.9</v>
      </c>
      <c r="L3534">
        <v>7.5</v>
      </c>
      <c r="M3534">
        <v>8</v>
      </c>
      <c r="N3534">
        <v>8.6</v>
      </c>
      <c r="O3534">
        <v>9.3000000000000007</v>
      </c>
      <c r="P3534">
        <v>10.1</v>
      </c>
      <c r="Q3534">
        <v>11.1</v>
      </c>
      <c r="R3534">
        <v>11.8</v>
      </c>
      <c r="S3534">
        <v>12.4</v>
      </c>
      <c r="T3534">
        <v>12.5</v>
      </c>
      <c r="U3534">
        <v>12.7</v>
      </c>
      <c r="V3534">
        <v>13.4</v>
      </c>
      <c r="W3534">
        <v>13.1</v>
      </c>
      <c r="X3534">
        <v>13.8</v>
      </c>
      <c r="Y3534">
        <v>14.3</v>
      </c>
      <c r="Z3534">
        <v>14.5</v>
      </c>
      <c r="AA3534">
        <v>14.3</v>
      </c>
      <c r="AB3534">
        <v>14.3</v>
      </c>
      <c r="AC3534">
        <v>14.4</v>
      </c>
      <c r="AD3534">
        <v>14.4</v>
      </c>
      <c r="AE3534">
        <v>14.4</v>
      </c>
      <c r="AF3534">
        <v>14.2</v>
      </c>
      <c r="AG3534">
        <v>14</v>
      </c>
      <c r="AH3534">
        <v>14.1</v>
      </c>
    </row>
    <row r="3535" spans="1:34" x14ac:dyDescent="0.25">
      <c r="A3535" t="s">
        <v>329</v>
      </c>
      <c r="C3535">
        <v>22.6</v>
      </c>
      <c r="D3535">
        <v>21.9</v>
      </c>
      <c r="E3535">
        <v>23.7</v>
      </c>
      <c r="F3535">
        <v>24.5</v>
      </c>
      <c r="G3535">
        <v>23.5</v>
      </c>
      <c r="H3535">
        <v>23.5</v>
      </c>
      <c r="I3535">
        <v>23.6</v>
      </c>
      <c r="J3535">
        <v>23.9</v>
      </c>
      <c r="K3535">
        <v>24.3</v>
      </c>
      <c r="L3535">
        <v>24.6</v>
      </c>
      <c r="M3535">
        <v>25</v>
      </c>
      <c r="N3535">
        <v>25.2</v>
      </c>
      <c r="O3535">
        <v>25.5</v>
      </c>
      <c r="P3535">
        <v>25.9</v>
      </c>
      <c r="Q3535">
        <v>26.3</v>
      </c>
      <c r="R3535">
        <v>26.6</v>
      </c>
      <c r="S3535">
        <v>27</v>
      </c>
      <c r="T3535">
        <v>27.4</v>
      </c>
      <c r="U3535">
        <v>27.9</v>
      </c>
      <c r="V3535">
        <v>28.3</v>
      </c>
      <c r="W3535">
        <v>28.8</v>
      </c>
      <c r="X3535">
        <v>29.3</v>
      </c>
      <c r="Y3535">
        <v>29.9</v>
      </c>
      <c r="Z3535">
        <v>30.5</v>
      </c>
      <c r="AA3535">
        <v>31.1</v>
      </c>
      <c r="AB3535">
        <v>31.7</v>
      </c>
      <c r="AC3535">
        <v>32.299999999999997</v>
      </c>
      <c r="AD3535">
        <v>32.9</v>
      </c>
      <c r="AE3535">
        <v>33.6</v>
      </c>
      <c r="AF3535">
        <v>34.200000000000003</v>
      </c>
      <c r="AG3535">
        <v>34.799999999999997</v>
      </c>
      <c r="AH3535">
        <v>35.5</v>
      </c>
    </row>
    <row r="3536" spans="1:34" x14ac:dyDescent="0.25">
      <c r="A3536" t="s">
        <v>286</v>
      </c>
      <c r="C3536">
        <v>289.10000000000002</v>
      </c>
      <c r="D3536">
        <v>276.39999999999998</v>
      </c>
      <c r="E3536">
        <v>291.2</v>
      </c>
      <c r="F3536">
        <v>314</v>
      </c>
      <c r="G3536">
        <v>272.7</v>
      </c>
      <c r="H3536">
        <v>282.8</v>
      </c>
      <c r="I3536">
        <v>285.3</v>
      </c>
      <c r="J3536">
        <v>288.8</v>
      </c>
      <c r="K3536">
        <v>292.10000000000002</v>
      </c>
      <c r="L3536">
        <v>294.89999999999998</v>
      </c>
      <c r="M3536">
        <v>297.3</v>
      </c>
      <c r="N3536">
        <v>299.10000000000002</v>
      </c>
      <c r="O3536">
        <v>301</v>
      </c>
      <c r="P3536">
        <v>304</v>
      </c>
      <c r="Q3536">
        <v>307.10000000000002</v>
      </c>
      <c r="R3536">
        <v>310.39999999999998</v>
      </c>
      <c r="S3536">
        <v>314</v>
      </c>
      <c r="T3536">
        <v>317.5</v>
      </c>
      <c r="U3536">
        <v>321.39999999999998</v>
      </c>
      <c r="V3536">
        <v>325.7</v>
      </c>
      <c r="W3536">
        <v>329.7</v>
      </c>
      <c r="X3536">
        <v>334.8</v>
      </c>
      <c r="Y3536">
        <v>340.2</v>
      </c>
      <c r="Z3536">
        <v>345.7</v>
      </c>
      <c r="AA3536">
        <v>351.1</v>
      </c>
      <c r="AB3536">
        <v>356.5</v>
      </c>
      <c r="AC3536">
        <v>361.9</v>
      </c>
      <c r="AD3536">
        <v>368.1</v>
      </c>
      <c r="AE3536">
        <v>373.8</v>
      </c>
      <c r="AF3536">
        <v>379.3</v>
      </c>
      <c r="AG3536">
        <v>384.2</v>
      </c>
      <c r="AH3536">
        <v>390.6</v>
      </c>
    </row>
    <row r="3539" spans="1:34" x14ac:dyDescent="0.25">
      <c r="A3539" t="s">
        <v>328</v>
      </c>
    </row>
    <row r="3540" spans="1:34" x14ac:dyDescent="0.25">
      <c r="A3540" t="s">
        <v>294</v>
      </c>
      <c r="C3540">
        <v>54.6</v>
      </c>
      <c r="D3540">
        <v>50.6</v>
      </c>
      <c r="E3540">
        <v>50.2</v>
      </c>
      <c r="F3540">
        <v>50</v>
      </c>
      <c r="G3540">
        <v>44.7</v>
      </c>
      <c r="H3540">
        <v>51.9</v>
      </c>
      <c r="I3540">
        <v>54.4</v>
      </c>
      <c r="J3540">
        <v>57.3</v>
      </c>
      <c r="K3540">
        <v>59.3</v>
      </c>
      <c r="L3540">
        <v>60.6</v>
      </c>
      <c r="M3540">
        <v>61</v>
      </c>
      <c r="N3540">
        <v>61.2</v>
      </c>
      <c r="O3540">
        <v>61.2</v>
      </c>
      <c r="P3540">
        <v>61.5</v>
      </c>
      <c r="Q3540">
        <v>61.7</v>
      </c>
      <c r="R3540">
        <v>61.9</v>
      </c>
      <c r="S3540">
        <v>62.2</v>
      </c>
      <c r="T3540">
        <v>62.9</v>
      </c>
      <c r="U3540">
        <v>63.6</v>
      </c>
      <c r="V3540">
        <v>64.099999999999994</v>
      </c>
      <c r="W3540">
        <v>65.3</v>
      </c>
      <c r="X3540">
        <v>65.900000000000006</v>
      </c>
      <c r="Y3540">
        <v>66.8</v>
      </c>
      <c r="Z3540">
        <v>67.900000000000006</v>
      </c>
      <c r="AA3540">
        <v>69.2</v>
      </c>
      <c r="AB3540">
        <v>70.5</v>
      </c>
      <c r="AC3540">
        <v>71.400000000000006</v>
      </c>
      <c r="AD3540">
        <v>71.400000000000006</v>
      </c>
      <c r="AE3540">
        <v>72.599999999999994</v>
      </c>
      <c r="AF3540">
        <v>73.8</v>
      </c>
      <c r="AG3540">
        <v>74.8</v>
      </c>
      <c r="AH3540">
        <v>75.900000000000006</v>
      </c>
    </row>
    <row r="3541" spans="1:34" x14ac:dyDescent="0.25">
      <c r="A3541" t="s">
        <v>293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</row>
    <row r="3542" spans="1:34" x14ac:dyDescent="0.25">
      <c r="A3542" t="s">
        <v>326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</row>
    <row r="3543" spans="1:34" x14ac:dyDescent="0.25">
      <c r="A3543" t="s">
        <v>291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</row>
    <row r="3544" spans="1:34" x14ac:dyDescent="0.25">
      <c r="A3544" t="s">
        <v>290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</row>
    <row r="3545" spans="1:34" x14ac:dyDescent="0.25">
      <c r="A3545" t="s">
        <v>325</v>
      </c>
      <c r="C3545">
        <v>0.1</v>
      </c>
      <c r="D3545">
        <v>0.1</v>
      </c>
      <c r="E3545">
        <v>0.2</v>
      </c>
      <c r="F3545">
        <v>0.4</v>
      </c>
      <c r="G3545">
        <v>0.3</v>
      </c>
      <c r="H3545">
        <v>0.2</v>
      </c>
      <c r="I3545">
        <v>0.2</v>
      </c>
      <c r="J3545">
        <v>0.2</v>
      </c>
      <c r="K3545">
        <v>0.2</v>
      </c>
      <c r="L3545">
        <v>0.2</v>
      </c>
      <c r="M3545">
        <v>0.2</v>
      </c>
      <c r="N3545">
        <v>0.2</v>
      </c>
      <c r="O3545">
        <v>0.2</v>
      </c>
      <c r="P3545">
        <v>0.2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0.4</v>
      </c>
      <c r="AE3545">
        <v>0.4</v>
      </c>
      <c r="AF3545">
        <v>0.4</v>
      </c>
      <c r="AG3545">
        <v>0.4</v>
      </c>
      <c r="AH3545">
        <v>0.4</v>
      </c>
    </row>
    <row r="3546" spans="1:34" x14ac:dyDescent="0.25">
      <c r="A3546" t="s">
        <v>288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</row>
    <row r="3547" spans="1:34" x14ac:dyDescent="0.25">
      <c r="A3547" t="s">
        <v>324</v>
      </c>
      <c r="C3547">
        <v>0.2</v>
      </c>
      <c r="D3547">
        <v>0.3</v>
      </c>
      <c r="E3547">
        <v>0.4</v>
      </c>
      <c r="F3547">
        <v>0.3</v>
      </c>
      <c r="G3547">
        <v>0.5</v>
      </c>
      <c r="H3547">
        <v>0.3</v>
      </c>
      <c r="I3547">
        <v>0.2</v>
      </c>
      <c r="J3547">
        <v>0.1</v>
      </c>
      <c r="K3547">
        <v>0.1</v>
      </c>
      <c r="L3547">
        <v>0.1</v>
      </c>
      <c r="M3547">
        <v>0.1</v>
      </c>
      <c r="N3547">
        <v>0.1</v>
      </c>
      <c r="O3547">
        <v>0.1</v>
      </c>
      <c r="P3547">
        <v>0.1</v>
      </c>
      <c r="Q3547">
        <v>0.1</v>
      </c>
      <c r="R3547">
        <v>0.1</v>
      </c>
      <c r="S3547">
        <v>0.1</v>
      </c>
      <c r="T3547">
        <v>0.1</v>
      </c>
      <c r="U3547">
        <v>0.1</v>
      </c>
      <c r="V3547">
        <v>0.1</v>
      </c>
      <c r="W3547">
        <v>0.1</v>
      </c>
      <c r="X3547">
        <v>0.1</v>
      </c>
      <c r="Y3547">
        <v>0.1</v>
      </c>
      <c r="Z3547">
        <v>0.1</v>
      </c>
      <c r="AA3547">
        <v>0.1</v>
      </c>
      <c r="AB3547">
        <v>0.1</v>
      </c>
      <c r="AC3547">
        <v>0.1</v>
      </c>
      <c r="AD3547">
        <v>0.1</v>
      </c>
      <c r="AE3547">
        <v>0.1</v>
      </c>
      <c r="AF3547">
        <v>0.1</v>
      </c>
      <c r="AG3547">
        <v>0.1</v>
      </c>
      <c r="AH3547">
        <v>0.1</v>
      </c>
    </row>
    <row r="3548" spans="1:34" x14ac:dyDescent="0.25">
      <c r="A3548" t="s">
        <v>323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</row>
    <row r="3549" spans="1:34" x14ac:dyDescent="0.25">
      <c r="A3549" t="s">
        <v>322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</row>
    <row r="3550" spans="1:34" x14ac:dyDescent="0.25">
      <c r="A3550" t="s">
        <v>327</v>
      </c>
    </row>
    <row r="3551" spans="1:34" x14ac:dyDescent="0.25">
      <c r="A3551" t="s">
        <v>294</v>
      </c>
      <c r="C3551">
        <v>163.9</v>
      </c>
      <c r="D3551">
        <v>151.69999999999999</v>
      </c>
      <c r="E3551">
        <v>150.6</v>
      </c>
      <c r="F3551">
        <v>149.9</v>
      </c>
      <c r="G3551">
        <v>134.1</v>
      </c>
      <c r="H3551">
        <v>155.6</v>
      </c>
      <c r="I3551">
        <v>163.1</v>
      </c>
      <c r="J3551">
        <v>171.9</v>
      </c>
      <c r="K3551">
        <v>177.9</v>
      </c>
      <c r="L3551">
        <v>181.7</v>
      </c>
      <c r="M3551">
        <v>183</v>
      </c>
      <c r="N3551">
        <v>183.6</v>
      </c>
      <c r="O3551">
        <v>183.7</v>
      </c>
      <c r="P3551">
        <v>184.4</v>
      </c>
      <c r="Q3551">
        <v>185.1</v>
      </c>
      <c r="R3551">
        <v>185.8</v>
      </c>
      <c r="S3551">
        <v>186.6</v>
      </c>
      <c r="T3551">
        <v>188.7</v>
      </c>
      <c r="U3551">
        <v>190.9</v>
      </c>
      <c r="V3551">
        <v>192.4</v>
      </c>
      <c r="W3551">
        <v>196</v>
      </c>
      <c r="X3551">
        <v>197.8</v>
      </c>
      <c r="Y3551">
        <v>200.4</v>
      </c>
      <c r="Z3551">
        <v>203.8</v>
      </c>
      <c r="AA3551">
        <v>207.7</v>
      </c>
      <c r="AB3551">
        <v>211.4</v>
      </c>
      <c r="AC3551">
        <v>214.3</v>
      </c>
      <c r="AD3551">
        <v>214.2</v>
      </c>
      <c r="AE3551">
        <v>217.8</v>
      </c>
      <c r="AF3551">
        <v>221.3</v>
      </c>
      <c r="AG3551">
        <v>224.5</v>
      </c>
      <c r="AH3551">
        <v>227.8</v>
      </c>
    </row>
    <row r="3552" spans="1:34" x14ac:dyDescent="0.25">
      <c r="A3552" t="s">
        <v>293</v>
      </c>
      <c r="C3552">
        <v>0.7</v>
      </c>
      <c r="D3552">
        <v>0.4</v>
      </c>
      <c r="E3552">
        <v>0.4</v>
      </c>
      <c r="F3552">
        <v>0.4</v>
      </c>
      <c r="G3552">
        <v>0.4</v>
      </c>
      <c r="H3552">
        <v>0.4</v>
      </c>
      <c r="I3552">
        <v>0.4</v>
      </c>
      <c r="J3552">
        <v>0.4</v>
      </c>
      <c r="K3552">
        <v>0.4</v>
      </c>
      <c r="L3552">
        <v>0.4</v>
      </c>
      <c r="M3552">
        <v>0.4</v>
      </c>
      <c r="N3552">
        <v>0.4</v>
      </c>
      <c r="O3552">
        <v>0.4</v>
      </c>
      <c r="P3552">
        <v>0.4</v>
      </c>
      <c r="Q3552">
        <v>0.4</v>
      </c>
      <c r="R3552">
        <v>0.4</v>
      </c>
      <c r="S3552">
        <v>0.4</v>
      </c>
      <c r="T3552">
        <v>0.4</v>
      </c>
      <c r="U3552">
        <v>0.4</v>
      </c>
      <c r="V3552">
        <v>0.4</v>
      </c>
      <c r="W3552">
        <v>0.4</v>
      </c>
      <c r="X3552">
        <v>0.4</v>
      </c>
      <c r="Y3552">
        <v>0.4</v>
      </c>
      <c r="Z3552">
        <v>0.4</v>
      </c>
      <c r="AA3552">
        <v>0.4</v>
      </c>
      <c r="AB3552">
        <v>0.4</v>
      </c>
      <c r="AC3552">
        <v>0.4</v>
      </c>
      <c r="AD3552">
        <v>0.4</v>
      </c>
      <c r="AE3552">
        <v>0.4</v>
      </c>
      <c r="AF3552">
        <v>0.4</v>
      </c>
      <c r="AG3552">
        <v>0.4</v>
      </c>
      <c r="AH3552">
        <v>0.4</v>
      </c>
    </row>
    <row r="3553" spans="1:34" x14ac:dyDescent="0.25">
      <c r="A3553" t="s">
        <v>326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</row>
    <row r="3554" spans="1:34" x14ac:dyDescent="0.25">
      <c r="A3554" t="s">
        <v>291</v>
      </c>
      <c r="C3554">
        <v>1.7</v>
      </c>
      <c r="D3554">
        <v>2.2000000000000002</v>
      </c>
      <c r="E3554">
        <v>2.2999999999999998</v>
      </c>
      <c r="F3554">
        <v>1.8</v>
      </c>
      <c r="G3554">
        <v>2.9</v>
      </c>
      <c r="H3554">
        <v>1.5</v>
      </c>
      <c r="I3554">
        <v>1.1000000000000001</v>
      </c>
      <c r="J3554">
        <v>0.8</v>
      </c>
      <c r="K3554">
        <v>0.6</v>
      </c>
      <c r="L3554">
        <v>0.4</v>
      </c>
      <c r="M3554">
        <v>0.4</v>
      </c>
      <c r="N3554">
        <v>0.4</v>
      </c>
      <c r="O3554">
        <v>0.5</v>
      </c>
      <c r="P3554">
        <v>0.5</v>
      </c>
      <c r="Q3554">
        <v>0.5</v>
      </c>
      <c r="R3554">
        <v>0.5</v>
      </c>
      <c r="S3554">
        <v>0.5</v>
      </c>
      <c r="T3554">
        <v>0.5</v>
      </c>
      <c r="U3554">
        <v>0.6</v>
      </c>
      <c r="V3554">
        <v>0.6</v>
      </c>
      <c r="W3554">
        <v>0.6</v>
      </c>
      <c r="X3554">
        <v>0.6</v>
      </c>
      <c r="Y3554">
        <v>0.6</v>
      </c>
      <c r="Z3554">
        <v>0.6</v>
      </c>
      <c r="AA3554">
        <v>0.6</v>
      </c>
      <c r="AB3554">
        <v>0.6</v>
      </c>
      <c r="AC3554">
        <v>0.6</v>
      </c>
      <c r="AD3554">
        <v>0.6</v>
      </c>
      <c r="AE3554">
        <v>0.6</v>
      </c>
      <c r="AF3554">
        <v>0.6</v>
      </c>
      <c r="AG3554">
        <v>0.6</v>
      </c>
      <c r="AH3554">
        <v>0.6</v>
      </c>
    </row>
    <row r="3555" spans="1:34" x14ac:dyDescent="0.25">
      <c r="A3555" t="s">
        <v>290</v>
      </c>
      <c r="C3555">
        <v>1.8</v>
      </c>
      <c r="D3555">
        <v>2.2999999999999998</v>
      </c>
      <c r="E3555">
        <v>2.8</v>
      </c>
      <c r="F3555">
        <v>2.2999999999999998</v>
      </c>
      <c r="G3555">
        <v>3.5</v>
      </c>
      <c r="H3555">
        <v>1.9</v>
      </c>
      <c r="I3555">
        <v>1.4</v>
      </c>
      <c r="J3555">
        <v>0.9</v>
      </c>
      <c r="K3555">
        <v>0.6</v>
      </c>
      <c r="L3555">
        <v>0.5</v>
      </c>
      <c r="M3555">
        <v>0.5</v>
      </c>
      <c r="N3555">
        <v>0.5</v>
      </c>
      <c r="O3555">
        <v>0.6</v>
      </c>
      <c r="P3555">
        <v>0.6</v>
      </c>
      <c r="Q3555">
        <v>0.6</v>
      </c>
      <c r="R3555">
        <v>0.7</v>
      </c>
      <c r="S3555">
        <v>0.7</v>
      </c>
      <c r="T3555">
        <v>0.7</v>
      </c>
      <c r="U3555">
        <v>0.7</v>
      </c>
      <c r="V3555">
        <v>0.8</v>
      </c>
      <c r="W3555">
        <v>0.8</v>
      </c>
      <c r="X3555">
        <v>0.8</v>
      </c>
      <c r="Y3555">
        <v>0.8</v>
      </c>
      <c r="Z3555">
        <v>0.8</v>
      </c>
      <c r="AA3555">
        <v>0.8</v>
      </c>
      <c r="AB3555">
        <v>0.8</v>
      </c>
      <c r="AC3555">
        <v>0.8</v>
      </c>
      <c r="AD3555">
        <v>0.8</v>
      </c>
      <c r="AE3555">
        <v>0.8</v>
      </c>
      <c r="AF3555">
        <v>0.8</v>
      </c>
      <c r="AG3555">
        <v>0.8</v>
      </c>
      <c r="AH3555">
        <v>0.8</v>
      </c>
    </row>
    <row r="3556" spans="1:34" x14ac:dyDescent="0.25">
      <c r="A3556" t="s">
        <v>325</v>
      </c>
      <c r="C3556">
        <v>12.7</v>
      </c>
      <c r="D3556">
        <v>8.6</v>
      </c>
      <c r="E3556">
        <v>22.2</v>
      </c>
      <c r="F3556">
        <v>37.6</v>
      </c>
      <c r="G3556">
        <v>25.8</v>
      </c>
      <c r="H3556">
        <v>22.8</v>
      </c>
      <c r="I3556">
        <v>21.3</v>
      </c>
      <c r="J3556">
        <v>20</v>
      </c>
      <c r="K3556">
        <v>19.5</v>
      </c>
      <c r="L3556">
        <v>19.899999999999999</v>
      </c>
      <c r="M3556">
        <v>20.6</v>
      </c>
      <c r="N3556">
        <v>21.4</v>
      </c>
      <c r="O3556">
        <v>22.5</v>
      </c>
      <c r="P3556">
        <v>23.9</v>
      </c>
      <c r="Q3556">
        <v>24.8</v>
      </c>
      <c r="R3556">
        <v>26.1</v>
      </c>
      <c r="S3556">
        <v>27.6</v>
      </c>
      <c r="T3556">
        <v>27.8</v>
      </c>
      <c r="U3556">
        <v>28.1</v>
      </c>
      <c r="V3556">
        <v>29.1</v>
      </c>
      <c r="W3556">
        <v>28.4</v>
      </c>
      <c r="X3556">
        <v>29.6</v>
      </c>
      <c r="Y3556">
        <v>30.5</v>
      </c>
      <c r="Z3556">
        <v>30.9</v>
      </c>
      <c r="AA3556">
        <v>30.9</v>
      </c>
      <c r="AB3556">
        <v>30.8</v>
      </c>
      <c r="AC3556">
        <v>31.6</v>
      </c>
      <c r="AD3556">
        <v>36.5</v>
      </c>
      <c r="AE3556">
        <v>37</v>
      </c>
      <c r="AF3556">
        <v>37.4</v>
      </c>
      <c r="AG3556">
        <v>37.799999999999997</v>
      </c>
      <c r="AH3556">
        <v>39</v>
      </c>
    </row>
    <row r="3557" spans="1:34" x14ac:dyDescent="0.25">
      <c r="A3557" t="s">
        <v>288</v>
      </c>
      <c r="C3557">
        <v>1.6</v>
      </c>
      <c r="D3557">
        <v>2.2999999999999998</v>
      </c>
      <c r="E3557">
        <v>2.4</v>
      </c>
      <c r="F3557">
        <v>2</v>
      </c>
      <c r="G3557">
        <v>3.3</v>
      </c>
      <c r="H3557">
        <v>1.8</v>
      </c>
      <c r="I3557">
        <v>1.4</v>
      </c>
      <c r="J3557">
        <v>0.9</v>
      </c>
      <c r="K3557">
        <v>0.7</v>
      </c>
      <c r="L3557">
        <v>0.5</v>
      </c>
      <c r="M3557">
        <v>0.5</v>
      </c>
      <c r="N3557">
        <v>0.6</v>
      </c>
      <c r="O3557">
        <v>0.6</v>
      </c>
      <c r="P3557">
        <v>0.6</v>
      </c>
      <c r="Q3557">
        <v>0.7</v>
      </c>
      <c r="R3557">
        <v>0.7</v>
      </c>
      <c r="S3557">
        <v>0.7</v>
      </c>
      <c r="T3557">
        <v>0.7</v>
      </c>
      <c r="U3557">
        <v>0.7</v>
      </c>
      <c r="V3557">
        <v>0.8</v>
      </c>
      <c r="W3557">
        <v>0.8</v>
      </c>
      <c r="X3557">
        <v>0.8</v>
      </c>
      <c r="Y3557">
        <v>0.8</v>
      </c>
      <c r="Z3557">
        <v>0.9</v>
      </c>
      <c r="AA3557">
        <v>0.9</v>
      </c>
      <c r="AB3557">
        <v>0.9</v>
      </c>
      <c r="AC3557">
        <v>0.9</v>
      </c>
      <c r="AD3557">
        <v>0.9</v>
      </c>
      <c r="AE3557">
        <v>0.9</v>
      </c>
      <c r="AF3557">
        <v>0.9</v>
      </c>
      <c r="AG3557">
        <v>0.9</v>
      </c>
      <c r="AH3557">
        <v>0.9</v>
      </c>
    </row>
    <row r="3558" spans="1:34" x14ac:dyDescent="0.25">
      <c r="A3558" t="s">
        <v>324</v>
      </c>
      <c r="C3558">
        <v>23.5</v>
      </c>
      <c r="D3558">
        <v>30.6</v>
      </c>
      <c r="E3558">
        <v>36.9</v>
      </c>
      <c r="F3558">
        <v>31.1</v>
      </c>
      <c r="G3558">
        <v>47.3</v>
      </c>
      <c r="H3558">
        <v>25.9</v>
      </c>
      <c r="I3558">
        <v>19</v>
      </c>
      <c r="J3558">
        <v>12.4</v>
      </c>
      <c r="K3558">
        <v>8.9</v>
      </c>
      <c r="L3558">
        <v>7</v>
      </c>
      <c r="M3558">
        <v>7</v>
      </c>
      <c r="N3558">
        <v>7.3</v>
      </c>
      <c r="O3558">
        <v>7.7</v>
      </c>
      <c r="P3558">
        <v>8.1999999999999993</v>
      </c>
      <c r="Q3558">
        <v>8.9</v>
      </c>
      <c r="R3558">
        <v>9.4</v>
      </c>
      <c r="S3558">
        <v>9.8000000000000007</v>
      </c>
      <c r="T3558">
        <v>9.9</v>
      </c>
      <c r="U3558">
        <v>10</v>
      </c>
      <c r="V3558">
        <v>10.6</v>
      </c>
      <c r="W3558">
        <v>10.3</v>
      </c>
      <c r="X3558">
        <v>10.9</v>
      </c>
      <c r="Y3558">
        <v>11.3</v>
      </c>
      <c r="Z3558">
        <v>11.4</v>
      </c>
      <c r="AA3558">
        <v>11.2</v>
      </c>
      <c r="AB3558">
        <v>11.2</v>
      </c>
      <c r="AC3558">
        <v>11.3</v>
      </c>
      <c r="AD3558">
        <v>11.2</v>
      </c>
      <c r="AE3558">
        <v>11.1</v>
      </c>
      <c r="AF3558">
        <v>11</v>
      </c>
      <c r="AG3558">
        <v>10.8</v>
      </c>
      <c r="AH3558">
        <v>10.8</v>
      </c>
    </row>
    <row r="3559" spans="1:34" x14ac:dyDescent="0.25">
      <c r="A3559" t="s">
        <v>323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</row>
    <row r="3560" spans="1:34" x14ac:dyDescent="0.25">
      <c r="A3560" t="s">
        <v>322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</row>
    <row r="3562" spans="1:34" x14ac:dyDescent="0.25">
      <c r="A3562" t="s">
        <v>321</v>
      </c>
      <c r="C3562">
        <v>276.3</v>
      </c>
      <c r="D3562">
        <v>266.7</v>
      </c>
      <c r="E3562">
        <v>286.8</v>
      </c>
      <c r="F3562">
        <v>294.89999999999998</v>
      </c>
      <c r="G3562">
        <v>282.2</v>
      </c>
      <c r="H3562">
        <v>281.5</v>
      </c>
      <c r="I3562">
        <v>281.5</v>
      </c>
      <c r="J3562">
        <v>283.89999999999998</v>
      </c>
      <c r="K3562">
        <v>287.39999999999998</v>
      </c>
      <c r="L3562">
        <v>290.7</v>
      </c>
      <c r="M3562">
        <v>293.60000000000002</v>
      </c>
      <c r="N3562">
        <v>295.7</v>
      </c>
      <c r="O3562">
        <v>297.8</v>
      </c>
      <c r="P3562">
        <v>301</v>
      </c>
      <c r="Q3562">
        <v>304</v>
      </c>
      <c r="R3562">
        <v>307.2</v>
      </c>
      <c r="S3562">
        <v>310.7</v>
      </c>
      <c r="T3562">
        <v>314.2</v>
      </c>
      <c r="U3562">
        <v>318.10000000000002</v>
      </c>
      <c r="V3562">
        <v>322.3</v>
      </c>
      <c r="W3562">
        <v>326.5</v>
      </c>
      <c r="X3562">
        <v>331.3</v>
      </c>
      <c r="Y3562">
        <v>336.7</v>
      </c>
      <c r="Z3562">
        <v>342.2</v>
      </c>
      <c r="AA3562">
        <v>347.8</v>
      </c>
      <c r="AB3562">
        <v>353.3</v>
      </c>
      <c r="AC3562">
        <v>358.6</v>
      </c>
      <c r="AD3562">
        <v>364</v>
      </c>
      <c r="AE3562">
        <v>369.8</v>
      </c>
      <c r="AF3562">
        <v>375.4</v>
      </c>
      <c r="AG3562">
        <v>380.4</v>
      </c>
      <c r="AH3562">
        <v>386.7</v>
      </c>
    </row>
    <row r="3563" spans="1:34" x14ac:dyDescent="0.25">
      <c r="A3563" t="s">
        <v>320</v>
      </c>
      <c r="C3563">
        <v>10.5</v>
      </c>
      <c r="D3563">
        <v>12.8</v>
      </c>
      <c r="E3563">
        <v>12.5</v>
      </c>
      <c r="F3563">
        <v>12.7</v>
      </c>
      <c r="G3563">
        <v>12.8</v>
      </c>
      <c r="H3563">
        <v>12.9</v>
      </c>
      <c r="I3563">
        <v>13</v>
      </c>
      <c r="J3563">
        <v>13</v>
      </c>
      <c r="K3563">
        <v>13.1</v>
      </c>
      <c r="L3563">
        <v>13.1</v>
      </c>
      <c r="M3563">
        <v>13.1</v>
      </c>
      <c r="N3563">
        <v>13.2</v>
      </c>
      <c r="O3563">
        <v>13.2</v>
      </c>
      <c r="P3563">
        <v>13.3</v>
      </c>
      <c r="Q3563">
        <v>13.4</v>
      </c>
      <c r="R3563">
        <v>13.4</v>
      </c>
      <c r="S3563">
        <v>13.5</v>
      </c>
      <c r="T3563">
        <v>13.6</v>
      </c>
      <c r="U3563">
        <v>13.7</v>
      </c>
      <c r="V3563">
        <v>13.8</v>
      </c>
      <c r="W3563">
        <v>13.9</v>
      </c>
      <c r="X3563">
        <v>14</v>
      </c>
      <c r="Y3563">
        <v>14.2</v>
      </c>
      <c r="Z3563">
        <v>14.3</v>
      </c>
      <c r="AA3563">
        <v>14.4</v>
      </c>
      <c r="AB3563">
        <v>14.6</v>
      </c>
      <c r="AC3563">
        <v>14.7</v>
      </c>
      <c r="AD3563">
        <v>14.9</v>
      </c>
      <c r="AE3563">
        <v>15</v>
      </c>
      <c r="AF3563">
        <v>15.2</v>
      </c>
      <c r="AG3563">
        <v>15.3</v>
      </c>
      <c r="AH3563">
        <v>15.5</v>
      </c>
    </row>
    <row r="3564" spans="1:34" x14ac:dyDescent="0.25">
      <c r="A3564" t="s">
        <v>319</v>
      </c>
      <c r="C3564">
        <v>265.8</v>
      </c>
      <c r="D3564">
        <v>253.9</v>
      </c>
      <c r="E3564">
        <v>274.3</v>
      </c>
      <c r="F3564">
        <v>282.2</v>
      </c>
      <c r="G3564">
        <v>269.3</v>
      </c>
      <c r="H3564">
        <v>268.5</v>
      </c>
      <c r="I3564">
        <v>268.60000000000002</v>
      </c>
      <c r="J3564">
        <v>270.89999999999998</v>
      </c>
      <c r="K3564">
        <v>274.3</v>
      </c>
      <c r="L3564">
        <v>277.60000000000002</v>
      </c>
      <c r="M3564">
        <v>280.39999999999998</v>
      </c>
      <c r="N3564">
        <v>282.5</v>
      </c>
      <c r="O3564">
        <v>284.5</v>
      </c>
      <c r="P3564">
        <v>287.7</v>
      </c>
      <c r="Q3564">
        <v>290.7</v>
      </c>
      <c r="R3564">
        <v>293.8</v>
      </c>
      <c r="S3564">
        <v>297.2</v>
      </c>
      <c r="T3564">
        <v>300.60000000000002</v>
      </c>
      <c r="U3564">
        <v>304.39999999999998</v>
      </c>
      <c r="V3564">
        <v>308.5</v>
      </c>
      <c r="W3564">
        <v>312.60000000000002</v>
      </c>
      <c r="X3564">
        <v>317.3</v>
      </c>
      <c r="Y3564">
        <v>322.5</v>
      </c>
      <c r="Z3564">
        <v>327.9</v>
      </c>
      <c r="AA3564">
        <v>333.4</v>
      </c>
      <c r="AB3564">
        <v>338.7</v>
      </c>
      <c r="AC3564">
        <v>343.9</v>
      </c>
      <c r="AD3564">
        <v>349.1</v>
      </c>
      <c r="AE3564">
        <v>354.8</v>
      </c>
      <c r="AF3564">
        <v>360.2</v>
      </c>
      <c r="AG3564">
        <v>365.1</v>
      </c>
      <c r="AH3564">
        <v>371.2</v>
      </c>
    </row>
    <row r="3565" spans="1:34" x14ac:dyDescent="0.25">
      <c r="A3565" t="s">
        <v>318</v>
      </c>
      <c r="C3565">
        <v>243.7</v>
      </c>
      <c r="D3565">
        <v>232.4</v>
      </c>
      <c r="E3565">
        <v>251</v>
      </c>
      <c r="F3565">
        <v>258.2</v>
      </c>
      <c r="G3565">
        <v>246.3</v>
      </c>
      <c r="H3565">
        <v>245.5</v>
      </c>
      <c r="I3565">
        <v>245.4</v>
      </c>
      <c r="J3565">
        <v>247.5</v>
      </c>
      <c r="K3565">
        <v>250.6</v>
      </c>
      <c r="L3565">
        <v>253.5</v>
      </c>
      <c r="M3565">
        <v>255.9</v>
      </c>
      <c r="N3565">
        <v>257.8</v>
      </c>
      <c r="O3565">
        <v>259.5</v>
      </c>
      <c r="P3565">
        <v>262.3</v>
      </c>
      <c r="Q3565">
        <v>264.89999999999998</v>
      </c>
      <c r="R3565">
        <v>267.7</v>
      </c>
      <c r="S3565">
        <v>270.7</v>
      </c>
      <c r="T3565">
        <v>273.7</v>
      </c>
      <c r="U3565">
        <v>277.10000000000002</v>
      </c>
      <c r="V3565">
        <v>280.7</v>
      </c>
      <c r="W3565">
        <v>284.39999999999998</v>
      </c>
      <c r="X3565">
        <v>288.60000000000002</v>
      </c>
      <c r="Y3565">
        <v>293.2</v>
      </c>
      <c r="Z3565">
        <v>298</v>
      </c>
      <c r="AA3565">
        <v>302.89999999999998</v>
      </c>
      <c r="AB3565">
        <v>307.60000000000002</v>
      </c>
      <c r="AC3565">
        <v>312.2</v>
      </c>
      <c r="AD3565">
        <v>316.89999999999998</v>
      </c>
      <c r="AE3565">
        <v>321.89999999999998</v>
      </c>
      <c r="AF3565">
        <v>326.7</v>
      </c>
      <c r="AG3565">
        <v>331</v>
      </c>
      <c r="AH3565">
        <v>336.5</v>
      </c>
    </row>
    <row r="3566" spans="1:34" x14ac:dyDescent="0.25">
      <c r="A3566" t="s">
        <v>317</v>
      </c>
      <c r="C3566">
        <v>22.2</v>
      </c>
      <c r="D3566">
        <v>21.5</v>
      </c>
      <c r="E3566">
        <v>23.3</v>
      </c>
      <c r="F3566">
        <v>24</v>
      </c>
      <c r="G3566">
        <v>23</v>
      </c>
      <c r="H3566">
        <v>23</v>
      </c>
      <c r="I3566">
        <v>23.1</v>
      </c>
      <c r="J3566">
        <v>23.4</v>
      </c>
      <c r="K3566">
        <v>23.8</v>
      </c>
      <c r="L3566">
        <v>24.2</v>
      </c>
      <c r="M3566">
        <v>24.5</v>
      </c>
      <c r="N3566">
        <v>24.7</v>
      </c>
      <c r="O3566">
        <v>25</v>
      </c>
      <c r="P3566">
        <v>25.4</v>
      </c>
      <c r="Q3566">
        <v>25.7</v>
      </c>
      <c r="R3566">
        <v>26.1</v>
      </c>
      <c r="S3566">
        <v>26.5</v>
      </c>
      <c r="T3566">
        <v>26.9</v>
      </c>
      <c r="U3566">
        <v>27.3</v>
      </c>
      <c r="V3566">
        <v>27.8</v>
      </c>
      <c r="W3566">
        <v>28.2</v>
      </c>
      <c r="X3566">
        <v>28.8</v>
      </c>
      <c r="Y3566">
        <v>29.3</v>
      </c>
      <c r="Z3566">
        <v>29.9</v>
      </c>
      <c r="AA3566">
        <v>30.5</v>
      </c>
      <c r="AB3566">
        <v>31.1</v>
      </c>
      <c r="AC3566">
        <v>31.7</v>
      </c>
      <c r="AD3566">
        <v>32.299999999999997</v>
      </c>
      <c r="AE3566">
        <v>32.9</v>
      </c>
      <c r="AF3566">
        <v>33.5</v>
      </c>
      <c r="AG3566">
        <v>34.1</v>
      </c>
      <c r="AH3566">
        <v>34.799999999999997</v>
      </c>
    </row>
    <row r="3568" spans="1:34" x14ac:dyDescent="0.25">
      <c r="A3568" t="s">
        <v>316</v>
      </c>
    </row>
    <row r="3569" spans="1:34" x14ac:dyDescent="0.25">
      <c r="A3569" t="s">
        <v>315</v>
      </c>
    </row>
    <row r="3570" spans="1:34" x14ac:dyDescent="0.25">
      <c r="A3570" t="s">
        <v>314</v>
      </c>
      <c r="C3570">
        <v>81.8</v>
      </c>
      <c r="D3570">
        <v>260.5</v>
      </c>
      <c r="E3570">
        <v>244.8</v>
      </c>
      <c r="F3570">
        <v>267.2</v>
      </c>
      <c r="G3570">
        <v>277.10000000000002</v>
      </c>
      <c r="H3570">
        <v>284</v>
      </c>
      <c r="I3570">
        <v>288</v>
      </c>
      <c r="J3570">
        <v>291.7</v>
      </c>
      <c r="K3570">
        <v>295.3</v>
      </c>
      <c r="L3570">
        <v>299.10000000000002</v>
      </c>
      <c r="M3570">
        <v>303.10000000000002</v>
      </c>
      <c r="N3570">
        <v>307.3</v>
      </c>
      <c r="O3570">
        <v>311.89999999999998</v>
      </c>
      <c r="P3570">
        <v>317</v>
      </c>
      <c r="Q3570">
        <v>322.60000000000002</v>
      </c>
      <c r="R3570">
        <v>329</v>
      </c>
      <c r="S3570">
        <v>336</v>
      </c>
      <c r="T3570">
        <v>343.6</v>
      </c>
      <c r="U3570">
        <v>351.8</v>
      </c>
      <c r="V3570">
        <v>360.6</v>
      </c>
      <c r="W3570">
        <v>370.1</v>
      </c>
      <c r="X3570">
        <v>380.2</v>
      </c>
      <c r="Y3570">
        <v>391.1</v>
      </c>
      <c r="Z3570">
        <v>402.7</v>
      </c>
      <c r="AA3570">
        <v>415</v>
      </c>
      <c r="AB3570">
        <v>428</v>
      </c>
      <c r="AC3570">
        <v>441.2</v>
      </c>
      <c r="AD3570">
        <v>453.2</v>
      </c>
      <c r="AE3570">
        <v>465.7</v>
      </c>
      <c r="AF3570">
        <v>478.7</v>
      </c>
      <c r="AG3570">
        <v>492.3</v>
      </c>
      <c r="AH3570">
        <v>506.7</v>
      </c>
    </row>
    <row r="3571" spans="1:34" x14ac:dyDescent="0.25">
      <c r="A3571" t="s">
        <v>313</v>
      </c>
      <c r="C3571">
        <v>119.6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</row>
    <row r="3572" spans="1:34" x14ac:dyDescent="0.25">
      <c r="A3572" t="s">
        <v>312</v>
      </c>
      <c r="C3572">
        <v>34.799999999999997</v>
      </c>
      <c r="D3572">
        <v>34.799999999999997</v>
      </c>
      <c r="E3572">
        <v>33.799999999999997</v>
      </c>
      <c r="F3572">
        <v>33.799999999999997</v>
      </c>
      <c r="G3572">
        <v>33.799999999999997</v>
      </c>
      <c r="H3572">
        <v>33.799999999999997</v>
      </c>
      <c r="I3572">
        <v>33.799999999999997</v>
      </c>
      <c r="J3572">
        <v>33.799999999999997</v>
      </c>
      <c r="K3572">
        <v>33.799999999999997</v>
      </c>
      <c r="L3572">
        <v>33.799999999999997</v>
      </c>
      <c r="M3572">
        <v>33.799999999999997</v>
      </c>
      <c r="N3572">
        <v>33.799999999999997</v>
      </c>
      <c r="O3572">
        <v>33.799999999999997</v>
      </c>
      <c r="P3572">
        <v>33.799999999999997</v>
      </c>
      <c r="Q3572">
        <v>33.799999999999997</v>
      </c>
      <c r="R3572">
        <v>33.799999999999997</v>
      </c>
      <c r="S3572">
        <v>33.799999999999997</v>
      </c>
      <c r="T3572">
        <v>33.799999999999997</v>
      </c>
      <c r="U3572">
        <v>33.799999999999997</v>
      </c>
      <c r="V3572">
        <v>33.799999999999997</v>
      </c>
      <c r="W3572">
        <v>33.799999999999997</v>
      </c>
      <c r="X3572">
        <v>33.799999999999997</v>
      </c>
      <c r="Y3572">
        <v>33.799999999999997</v>
      </c>
      <c r="Z3572">
        <v>33.799999999999997</v>
      </c>
      <c r="AA3572">
        <v>33.799999999999997</v>
      </c>
      <c r="AB3572">
        <v>33.799999999999997</v>
      </c>
      <c r="AC3572">
        <v>33.799999999999997</v>
      </c>
      <c r="AD3572">
        <v>33.799999999999997</v>
      </c>
      <c r="AE3572">
        <v>33.799999999999997</v>
      </c>
      <c r="AF3572">
        <v>33.799999999999997</v>
      </c>
      <c r="AG3572">
        <v>33.799999999999997</v>
      </c>
      <c r="AH3572">
        <v>33.799999999999997</v>
      </c>
    </row>
    <row r="3573" spans="1:34" x14ac:dyDescent="0.25">
      <c r="A3573" t="s">
        <v>311</v>
      </c>
      <c r="C3573">
        <v>31.5</v>
      </c>
      <c r="D3573">
        <v>26</v>
      </c>
      <c r="E3573">
        <v>39.299999999999997</v>
      </c>
      <c r="F3573">
        <v>39.299999999999997</v>
      </c>
      <c r="G3573">
        <v>39.299999999999997</v>
      </c>
      <c r="H3573">
        <v>39.299999999999997</v>
      </c>
      <c r="I3573">
        <v>39.299999999999997</v>
      </c>
      <c r="J3573">
        <v>39.299999999999997</v>
      </c>
      <c r="K3573">
        <v>39.299999999999997</v>
      </c>
      <c r="L3573">
        <v>39.299999999999997</v>
      </c>
      <c r="M3573">
        <v>39.299999999999997</v>
      </c>
      <c r="N3573">
        <v>39.299999999999997</v>
      </c>
      <c r="O3573">
        <v>39.299999999999997</v>
      </c>
      <c r="P3573">
        <v>39.299999999999997</v>
      </c>
      <c r="Q3573">
        <v>39.299999999999997</v>
      </c>
      <c r="R3573">
        <v>39.299999999999997</v>
      </c>
      <c r="S3573">
        <v>39.299999999999997</v>
      </c>
      <c r="T3573">
        <v>39.299999999999997</v>
      </c>
      <c r="U3573">
        <v>39.299999999999997</v>
      </c>
      <c r="V3573">
        <v>39.299999999999997</v>
      </c>
      <c r="W3573">
        <v>39.299999999999997</v>
      </c>
      <c r="X3573">
        <v>39.299999999999997</v>
      </c>
      <c r="Y3573">
        <v>39.299999999999997</v>
      </c>
      <c r="Z3573">
        <v>39.299999999999997</v>
      </c>
      <c r="AA3573">
        <v>39.299999999999997</v>
      </c>
      <c r="AB3573">
        <v>39.299999999999997</v>
      </c>
      <c r="AC3573">
        <v>39.299999999999997</v>
      </c>
      <c r="AD3573">
        <v>39.299999999999997</v>
      </c>
      <c r="AE3573">
        <v>39.299999999999997</v>
      </c>
      <c r="AF3573">
        <v>39.299999999999997</v>
      </c>
      <c r="AG3573">
        <v>39.299999999999997</v>
      </c>
      <c r="AH3573">
        <v>39.299999999999997</v>
      </c>
    </row>
    <row r="3574" spans="1:34" x14ac:dyDescent="0.25">
      <c r="A3574" t="s">
        <v>286</v>
      </c>
      <c r="C3574">
        <v>267.7</v>
      </c>
      <c r="D3574">
        <v>321.3</v>
      </c>
      <c r="E3574">
        <v>317.89999999999998</v>
      </c>
      <c r="F3574">
        <v>340.3</v>
      </c>
      <c r="G3574">
        <v>350.2</v>
      </c>
      <c r="H3574">
        <v>357.1</v>
      </c>
      <c r="I3574">
        <v>361.1</v>
      </c>
      <c r="J3574">
        <v>364.8</v>
      </c>
      <c r="K3574">
        <v>368.4</v>
      </c>
      <c r="L3574">
        <v>372.2</v>
      </c>
      <c r="M3574">
        <v>376.2</v>
      </c>
      <c r="N3574">
        <v>380.4</v>
      </c>
      <c r="O3574">
        <v>385</v>
      </c>
      <c r="P3574">
        <v>390.1</v>
      </c>
      <c r="Q3574">
        <v>395.7</v>
      </c>
      <c r="R3574">
        <v>402.1</v>
      </c>
      <c r="S3574">
        <v>409.1</v>
      </c>
      <c r="T3574">
        <v>416.7</v>
      </c>
      <c r="U3574">
        <v>424.9</v>
      </c>
      <c r="V3574">
        <v>433.7</v>
      </c>
      <c r="W3574">
        <v>443.2</v>
      </c>
      <c r="X3574">
        <v>453.3</v>
      </c>
      <c r="Y3574">
        <v>464.2</v>
      </c>
      <c r="Z3574">
        <v>475.8</v>
      </c>
      <c r="AA3574">
        <v>488.1</v>
      </c>
      <c r="AB3574">
        <v>501.1</v>
      </c>
      <c r="AC3574">
        <v>514.29999999999995</v>
      </c>
      <c r="AD3574">
        <v>526.29999999999995</v>
      </c>
      <c r="AE3574">
        <v>538.79999999999995</v>
      </c>
      <c r="AF3574">
        <v>551.79999999999995</v>
      </c>
      <c r="AG3574">
        <v>565.4</v>
      </c>
      <c r="AH3574">
        <v>579.79999999999995</v>
      </c>
    </row>
    <row r="3575" spans="1:34" x14ac:dyDescent="0.25">
      <c r="A3575" t="s">
        <v>310</v>
      </c>
    </row>
    <row r="3576" spans="1:34" x14ac:dyDescent="0.25">
      <c r="A3576" t="s">
        <v>309</v>
      </c>
      <c r="C3576">
        <v>698.6</v>
      </c>
      <c r="D3576">
        <v>871.3</v>
      </c>
      <c r="E3576">
        <v>796.7</v>
      </c>
      <c r="F3576">
        <v>888.4</v>
      </c>
      <c r="G3576">
        <v>929.5</v>
      </c>
      <c r="H3576">
        <v>959.2</v>
      </c>
      <c r="I3576">
        <v>976.2</v>
      </c>
      <c r="J3576">
        <v>992.4</v>
      </c>
      <c r="K3576">
        <v>1008.1</v>
      </c>
      <c r="L3576">
        <v>1024.4000000000001</v>
      </c>
      <c r="M3576">
        <v>1041.5999999999999</v>
      </c>
      <c r="N3576">
        <v>1060.2</v>
      </c>
      <c r="O3576">
        <v>1080.3</v>
      </c>
      <c r="P3576">
        <v>1102.3</v>
      </c>
      <c r="Q3576">
        <v>1127.0999999999999</v>
      </c>
      <c r="R3576">
        <v>1155.2</v>
      </c>
      <c r="S3576">
        <v>1185.9000000000001</v>
      </c>
      <c r="T3576">
        <v>1219.5</v>
      </c>
      <c r="U3576">
        <v>1255.7</v>
      </c>
      <c r="V3576">
        <v>1294.8</v>
      </c>
      <c r="W3576">
        <v>1336.5</v>
      </c>
      <c r="X3576">
        <v>1381.4</v>
      </c>
      <c r="Y3576">
        <v>1429.8</v>
      </c>
      <c r="Z3576">
        <v>1481.4</v>
      </c>
      <c r="AA3576">
        <v>1536.3</v>
      </c>
      <c r="AB3576">
        <v>1593.9</v>
      </c>
      <c r="AC3576">
        <v>1653.1</v>
      </c>
      <c r="AD3576">
        <v>1708.6</v>
      </c>
      <c r="AE3576">
        <v>1766.4</v>
      </c>
      <c r="AF3576">
        <v>1827</v>
      </c>
      <c r="AG3576">
        <v>1890.4</v>
      </c>
      <c r="AH3576">
        <v>1957.2</v>
      </c>
    </row>
    <row r="3577" spans="1:34" x14ac:dyDescent="0.25">
      <c r="A3577" t="s">
        <v>308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</row>
    <row r="3578" spans="1:34" x14ac:dyDescent="0.25">
      <c r="A3578" t="s">
        <v>307</v>
      </c>
      <c r="C3578">
        <v>1.4</v>
      </c>
      <c r="D3578">
        <v>0.8</v>
      </c>
      <c r="E3578">
        <v>1.2</v>
      </c>
      <c r="F3578">
        <v>1.2</v>
      </c>
      <c r="G3578">
        <v>1.2</v>
      </c>
      <c r="H3578">
        <v>1.2</v>
      </c>
      <c r="I3578">
        <v>1.2</v>
      </c>
      <c r="J3578">
        <v>1.2</v>
      </c>
      <c r="K3578">
        <v>1.2</v>
      </c>
      <c r="L3578">
        <v>1.2</v>
      </c>
      <c r="M3578">
        <v>1.2</v>
      </c>
      <c r="N3578">
        <v>1.2</v>
      </c>
      <c r="O3578">
        <v>1.2</v>
      </c>
      <c r="P3578">
        <v>1.2</v>
      </c>
      <c r="Q3578">
        <v>1.2</v>
      </c>
      <c r="R3578">
        <v>1.2</v>
      </c>
      <c r="S3578">
        <v>1.2</v>
      </c>
      <c r="T3578">
        <v>1.2</v>
      </c>
      <c r="U3578">
        <v>1.2</v>
      </c>
      <c r="V3578">
        <v>1.2</v>
      </c>
      <c r="W3578">
        <v>1.2</v>
      </c>
      <c r="X3578">
        <v>1.2</v>
      </c>
      <c r="Y3578">
        <v>1.2</v>
      </c>
      <c r="Z3578">
        <v>1.2</v>
      </c>
      <c r="AA3578">
        <v>1.2</v>
      </c>
      <c r="AB3578">
        <v>1.2</v>
      </c>
      <c r="AC3578">
        <v>1.2</v>
      </c>
      <c r="AD3578">
        <v>1.2</v>
      </c>
      <c r="AE3578">
        <v>1.2</v>
      </c>
      <c r="AF3578">
        <v>1.2</v>
      </c>
      <c r="AG3578">
        <v>1.2</v>
      </c>
      <c r="AH3578">
        <v>1.2</v>
      </c>
    </row>
    <row r="3579" spans="1:34" x14ac:dyDescent="0.25">
      <c r="A3579" t="s">
        <v>306</v>
      </c>
      <c r="C3579">
        <v>48.6</v>
      </c>
      <c r="D3579">
        <v>50.6</v>
      </c>
      <c r="E3579">
        <v>49.5</v>
      </c>
      <c r="F3579">
        <v>49.5</v>
      </c>
      <c r="G3579">
        <v>49.5</v>
      </c>
      <c r="H3579">
        <v>49.5</v>
      </c>
      <c r="I3579">
        <v>49.5</v>
      </c>
      <c r="J3579">
        <v>49.5</v>
      </c>
      <c r="K3579">
        <v>49.5</v>
      </c>
      <c r="L3579">
        <v>49.5</v>
      </c>
      <c r="M3579">
        <v>49.5</v>
      </c>
      <c r="N3579">
        <v>49.5</v>
      </c>
      <c r="O3579">
        <v>49.5</v>
      </c>
      <c r="P3579">
        <v>49.5</v>
      </c>
      <c r="Q3579">
        <v>49.5</v>
      </c>
      <c r="R3579">
        <v>49.5</v>
      </c>
      <c r="S3579">
        <v>49.5</v>
      </c>
      <c r="T3579">
        <v>49.5</v>
      </c>
      <c r="U3579">
        <v>49.5</v>
      </c>
      <c r="V3579">
        <v>49.5</v>
      </c>
      <c r="W3579">
        <v>49.5</v>
      </c>
      <c r="X3579">
        <v>49.5</v>
      </c>
      <c r="Y3579">
        <v>49.5</v>
      </c>
      <c r="Z3579">
        <v>49.5</v>
      </c>
      <c r="AA3579">
        <v>49.5</v>
      </c>
      <c r="AB3579">
        <v>49.5</v>
      </c>
      <c r="AC3579">
        <v>49.5</v>
      </c>
      <c r="AD3579">
        <v>49.5</v>
      </c>
      <c r="AE3579">
        <v>49.5</v>
      </c>
      <c r="AF3579">
        <v>49.5</v>
      </c>
      <c r="AG3579">
        <v>49.5</v>
      </c>
      <c r="AH3579">
        <v>49.5</v>
      </c>
    </row>
    <row r="3580" spans="1:34" x14ac:dyDescent="0.25">
      <c r="A3580" t="s">
        <v>286</v>
      </c>
      <c r="C3580">
        <v>748.5</v>
      </c>
      <c r="D3580">
        <v>922.7</v>
      </c>
      <c r="E3580">
        <v>847.4</v>
      </c>
      <c r="F3580">
        <v>939.1</v>
      </c>
      <c r="G3580">
        <v>980.2</v>
      </c>
      <c r="H3580">
        <v>1009.9</v>
      </c>
      <c r="I3580">
        <v>1026.9000000000001</v>
      </c>
      <c r="J3580">
        <v>1043.0999999999999</v>
      </c>
      <c r="K3580">
        <v>1058.9000000000001</v>
      </c>
      <c r="L3580">
        <v>1075.0999999999999</v>
      </c>
      <c r="M3580">
        <v>1092.3</v>
      </c>
      <c r="N3580">
        <v>1110.9000000000001</v>
      </c>
      <c r="O3580">
        <v>1131</v>
      </c>
      <c r="P3580">
        <v>1153</v>
      </c>
      <c r="Q3580">
        <v>1177.8</v>
      </c>
      <c r="R3580">
        <v>1205.9000000000001</v>
      </c>
      <c r="S3580">
        <v>1236.5999999999999</v>
      </c>
      <c r="T3580">
        <v>1270.2</v>
      </c>
      <c r="U3580">
        <v>1306.4000000000001</v>
      </c>
      <c r="V3580">
        <v>1345.5</v>
      </c>
      <c r="W3580">
        <v>1387.2</v>
      </c>
      <c r="X3580">
        <v>1432.1</v>
      </c>
      <c r="Y3580">
        <v>1480.5</v>
      </c>
      <c r="Z3580">
        <v>1532.1</v>
      </c>
      <c r="AA3580">
        <v>1587</v>
      </c>
      <c r="AB3580">
        <v>1644.6</v>
      </c>
      <c r="AC3580">
        <v>1703.8</v>
      </c>
      <c r="AD3580">
        <v>1759.3</v>
      </c>
      <c r="AE3580">
        <v>1817.1</v>
      </c>
      <c r="AF3580">
        <v>1877.7</v>
      </c>
      <c r="AG3580">
        <v>1941.2</v>
      </c>
      <c r="AH3580">
        <v>2007.9</v>
      </c>
    </row>
    <row r="3582" spans="1:34" x14ac:dyDescent="0.25">
      <c r="A3582" t="s">
        <v>305</v>
      </c>
      <c r="C3582">
        <v>480.8</v>
      </c>
      <c r="D3582">
        <v>493.8</v>
      </c>
      <c r="E3582">
        <v>417.9</v>
      </c>
      <c r="F3582">
        <v>496.3</v>
      </c>
      <c r="G3582">
        <v>547.29999999999995</v>
      </c>
      <c r="H3582">
        <v>573.29999999999995</v>
      </c>
      <c r="I3582">
        <v>587.79999999999995</v>
      </c>
      <c r="J3582">
        <v>601.6</v>
      </c>
      <c r="K3582">
        <v>615</v>
      </c>
      <c r="L3582">
        <v>628.9</v>
      </c>
      <c r="M3582">
        <v>643.70000000000005</v>
      </c>
      <c r="N3582">
        <v>659.7</v>
      </c>
      <c r="O3582">
        <v>677.1</v>
      </c>
      <c r="P3582">
        <v>696.4</v>
      </c>
      <c r="Q3582">
        <v>718.3</v>
      </c>
      <c r="R3582">
        <v>743.2</v>
      </c>
      <c r="S3582">
        <v>770.4</v>
      </c>
      <c r="T3582">
        <v>800.5</v>
      </c>
      <c r="U3582">
        <v>832.8</v>
      </c>
      <c r="V3582">
        <v>867.7</v>
      </c>
      <c r="W3582">
        <v>904.9</v>
      </c>
      <c r="X3582">
        <v>945</v>
      </c>
      <c r="Y3582">
        <v>988.3</v>
      </c>
      <c r="Z3582">
        <v>1034.4000000000001</v>
      </c>
      <c r="AA3582">
        <v>1083.4000000000001</v>
      </c>
      <c r="AB3582">
        <v>1134.9000000000001</v>
      </c>
      <c r="AC3582">
        <v>1187.8</v>
      </c>
      <c r="AD3582">
        <v>1237.3</v>
      </c>
      <c r="AE3582">
        <v>1288.8</v>
      </c>
      <c r="AF3582">
        <v>1342.9</v>
      </c>
      <c r="AG3582">
        <v>1399.6</v>
      </c>
      <c r="AH3582">
        <v>1459.2</v>
      </c>
    </row>
    <row r="3583" spans="1:34" x14ac:dyDescent="0.25">
      <c r="A3583" t="s">
        <v>304</v>
      </c>
      <c r="C3583">
        <v>284.89999999999998</v>
      </c>
      <c r="D3583">
        <v>446.1</v>
      </c>
      <c r="E3583">
        <v>435.8</v>
      </c>
      <c r="F3583">
        <v>453.8</v>
      </c>
      <c r="G3583">
        <v>460.1</v>
      </c>
      <c r="H3583">
        <v>464.5</v>
      </c>
      <c r="I3583">
        <v>467.1</v>
      </c>
      <c r="J3583">
        <v>469.6</v>
      </c>
      <c r="K3583">
        <v>472</v>
      </c>
      <c r="L3583">
        <v>474.4</v>
      </c>
      <c r="M3583">
        <v>477</v>
      </c>
      <c r="N3583">
        <v>479.9</v>
      </c>
      <c r="O3583">
        <v>482.9</v>
      </c>
      <c r="P3583">
        <v>486.2</v>
      </c>
      <c r="Q3583">
        <v>490</v>
      </c>
      <c r="R3583">
        <v>494.3</v>
      </c>
      <c r="S3583">
        <v>498.9</v>
      </c>
      <c r="T3583">
        <v>504</v>
      </c>
      <c r="U3583">
        <v>509.5</v>
      </c>
      <c r="V3583">
        <v>515.4</v>
      </c>
      <c r="W3583">
        <v>521.70000000000005</v>
      </c>
      <c r="X3583">
        <v>528.5</v>
      </c>
      <c r="Y3583">
        <v>535.9</v>
      </c>
      <c r="Z3583">
        <v>543.70000000000005</v>
      </c>
      <c r="AA3583">
        <v>552</v>
      </c>
      <c r="AB3583">
        <v>560.79999999999995</v>
      </c>
      <c r="AC3583">
        <v>569.70000000000005</v>
      </c>
      <c r="AD3583">
        <v>578.20000000000005</v>
      </c>
      <c r="AE3583">
        <v>586.9</v>
      </c>
      <c r="AF3583">
        <v>596.1</v>
      </c>
      <c r="AG3583">
        <v>605.70000000000005</v>
      </c>
      <c r="AH3583">
        <v>615.79999999999995</v>
      </c>
    </row>
    <row r="3585" spans="1:34" x14ac:dyDescent="0.25">
      <c r="A3585" t="s">
        <v>303</v>
      </c>
    </row>
    <row r="3586" spans="1:34" x14ac:dyDescent="0.25">
      <c r="A3586" t="s">
        <v>302</v>
      </c>
      <c r="C3586">
        <v>17.899999999999999</v>
      </c>
      <c r="D3586">
        <v>21.6</v>
      </c>
      <c r="E3586">
        <v>21</v>
      </c>
      <c r="F3586">
        <v>21.8</v>
      </c>
      <c r="G3586">
        <v>22.2</v>
      </c>
      <c r="H3586">
        <v>22.4</v>
      </c>
      <c r="I3586">
        <v>22.5</v>
      </c>
      <c r="J3586">
        <v>22.7</v>
      </c>
      <c r="K3586">
        <v>22.8</v>
      </c>
      <c r="L3586">
        <v>22.9</v>
      </c>
      <c r="M3586">
        <v>23.1</v>
      </c>
      <c r="N3586">
        <v>23.2</v>
      </c>
      <c r="O3586">
        <v>23.4</v>
      </c>
      <c r="P3586">
        <v>23.5</v>
      </c>
      <c r="Q3586">
        <v>23.7</v>
      </c>
      <c r="R3586">
        <v>23.9</v>
      </c>
      <c r="S3586">
        <v>24.2</v>
      </c>
      <c r="T3586">
        <v>24.4</v>
      </c>
      <c r="U3586">
        <v>24.7</v>
      </c>
      <c r="V3586">
        <v>25</v>
      </c>
      <c r="W3586">
        <v>25.4</v>
      </c>
      <c r="X3586">
        <v>25.7</v>
      </c>
      <c r="Y3586">
        <v>26.1</v>
      </c>
      <c r="Z3586">
        <v>26.5</v>
      </c>
      <c r="AA3586">
        <v>26.9</v>
      </c>
      <c r="AB3586">
        <v>27.4</v>
      </c>
      <c r="AC3586">
        <v>27.8</v>
      </c>
      <c r="AD3586">
        <v>28.3</v>
      </c>
      <c r="AE3586">
        <v>28.7</v>
      </c>
      <c r="AF3586">
        <v>29.2</v>
      </c>
      <c r="AG3586">
        <v>29.7</v>
      </c>
      <c r="AH3586">
        <v>30.2</v>
      </c>
    </row>
    <row r="3587" spans="1:34" x14ac:dyDescent="0.25">
      <c r="A3587" t="s">
        <v>301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</row>
    <row r="3588" spans="1:34" x14ac:dyDescent="0.25">
      <c r="A3588" t="s">
        <v>300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</row>
    <row r="3589" spans="1:34" x14ac:dyDescent="0.25">
      <c r="A3589" t="s">
        <v>299</v>
      </c>
      <c r="C3589">
        <v>0.5</v>
      </c>
      <c r="D3589">
        <v>0.5</v>
      </c>
      <c r="E3589">
        <v>0.4</v>
      </c>
      <c r="F3589">
        <v>0.4</v>
      </c>
      <c r="G3589">
        <v>0.4</v>
      </c>
      <c r="H3589">
        <v>0.4</v>
      </c>
      <c r="I3589">
        <v>0.4</v>
      </c>
      <c r="J3589">
        <v>0.4</v>
      </c>
      <c r="K3589">
        <v>0.4</v>
      </c>
      <c r="L3589">
        <v>0.4</v>
      </c>
      <c r="M3589">
        <v>0.4</v>
      </c>
      <c r="N3589">
        <v>0.4</v>
      </c>
      <c r="O3589">
        <v>0.4</v>
      </c>
      <c r="P3589">
        <v>0.4</v>
      </c>
      <c r="Q3589">
        <v>0.4</v>
      </c>
      <c r="R3589">
        <v>0.4</v>
      </c>
      <c r="S3589">
        <v>0.4</v>
      </c>
      <c r="T3589">
        <v>0.4</v>
      </c>
      <c r="U3589">
        <v>0.4</v>
      </c>
      <c r="V3589">
        <v>0.4</v>
      </c>
      <c r="W3589">
        <v>0.4</v>
      </c>
      <c r="X3589">
        <v>0.4</v>
      </c>
      <c r="Y3589">
        <v>0.4</v>
      </c>
      <c r="Z3589">
        <v>0.4</v>
      </c>
      <c r="AA3589">
        <v>0.4</v>
      </c>
      <c r="AB3589">
        <v>0.4</v>
      </c>
      <c r="AC3589">
        <v>0.4</v>
      </c>
      <c r="AD3589">
        <v>0.4</v>
      </c>
      <c r="AE3589">
        <v>0.4</v>
      </c>
      <c r="AF3589">
        <v>0.4</v>
      </c>
      <c r="AG3589">
        <v>0.4</v>
      </c>
      <c r="AH3589">
        <v>0.4</v>
      </c>
    </row>
    <row r="3590" spans="1:34" x14ac:dyDescent="0.25">
      <c r="A3590" t="s">
        <v>286</v>
      </c>
      <c r="C3590">
        <v>18.399999999999999</v>
      </c>
      <c r="D3590">
        <v>22.1</v>
      </c>
      <c r="E3590">
        <v>21.4</v>
      </c>
      <c r="F3590">
        <v>22.3</v>
      </c>
      <c r="G3590">
        <v>22.6</v>
      </c>
      <c r="H3590">
        <v>22.8</v>
      </c>
      <c r="I3590">
        <v>23</v>
      </c>
      <c r="J3590">
        <v>23.1</v>
      </c>
      <c r="K3590">
        <v>23.2</v>
      </c>
      <c r="L3590">
        <v>23.4</v>
      </c>
      <c r="M3590">
        <v>23.5</v>
      </c>
      <c r="N3590">
        <v>23.6</v>
      </c>
      <c r="O3590">
        <v>23.8</v>
      </c>
      <c r="P3590">
        <v>24</v>
      </c>
      <c r="Q3590">
        <v>24.2</v>
      </c>
      <c r="R3590">
        <v>24.4</v>
      </c>
      <c r="S3590">
        <v>24.6</v>
      </c>
      <c r="T3590">
        <v>24.9</v>
      </c>
      <c r="U3590">
        <v>25.2</v>
      </c>
      <c r="V3590">
        <v>25.5</v>
      </c>
      <c r="W3590">
        <v>25.8</v>
      </c>
      <c r="X3590">
        <v>26.1</v>
      </c>
      <c r="Y3590">
        <v>26.5</v>
      </c>
      <c r="Z3590">
        <v>26.9</v>
      </c>
      <c r="AA3590">
        <v>27.4</v>
      </c>
      <c r="AB3590">
        <v>27.8</v>
      </c>
      <c r="AC3590">
        <v>28.3</v>
      </c>
      <c r="AD3590">
        <v>28.7</v>
      </c>
      <c r="AE3590">
        <v>29.1</v>
      </c>
      <c r="AF3590">
        <v>29.6</v>
      </c>
      <c r="AG3590">
        <v>30.1</v>
      </c>
      <c r="AH3590">
        <v>30.6</v>
      </c>
    </row>
    <row r="3601" spans="1:34" x14ac:dyDescent="0.25">
      <c r="A3601" t="s">
        <v>298</v>
      </c>
    </row>
    <row r="3602" spans="1:34" x14ac:dyDescent="0.25">
      <c r="A3602" t="s">
        <v>297</v>
      </c>
    </row>
    <row r="3603" spans="1:34" x14ac:dyDescent="0.25">
      <c r="A3603" t="s">
        <v>296</v>
      </c>
      <c r="C3603">
        <v>2019</v>
      </c>
      <c r="D3603">
        <v>2020</v>
      </c>
      <c r="E3603">
        <v>2021</v>
      </c>
      <c r="F3603">
        <v>2022</v>
      </c>
      <c r="G3603">
        <v>2023</v>
      </c>
      <c r="H3603">
        <v>2024</v>
      </c>
      <c r="I3603">
        <v>2025</v>
      </c>
      <c r="J3603">
        <v>2026</v>
      </c>
      <c r="K3603">
        <v>2027</v>
      </c>
      <c r="L3603">
        <v>2028</v>
      </c>
      <c r="M3603">
        <v>2029</v>
      </c>
      <c r="N3603">
        <v>2030</v>
      </c>
      <c r="O3603">
        <v>2031</v>
      </c>
      <c r="P3603">
        <v>2032</v>
      </c>
      <c r="Q3603">
        <v>2033</v>
      </c>
      <c r="R3603">
        <v>2034</v>
      </c>
      <c r="S3603">
        <v>2035</v>
      </c>
      <c r="T3603">
        <v>2036</v>
      </c>
      <c r="U3603">
        <v>2037</v>
      </c>
      <c r="V3603">
        <v>2038</v>
      </c>
      <c r="W3603">
        <v>2039</v>
      </c>
      <c r="X3603">
        <v>2040</v>
      </c>
      <c r="Y3603">
        <v>2041</v>
      </c>
      <c r="Z3603">
        <v>2042</v>
      </c>
      <c r="AA3603">
        <v>2043</v>
      </c>
      <c r="AB3603">
        <v>2044</v>
      </c>
      <c r="AC3603">
        <v>2045</v>
      </c>
      <c r="AD3603">
        <v>2046</v>
      </c>
      <c r="AE3603">
        <v>2047</v>
      </c>
      <c r="AF3603">
        <v>2048</v>
      </c>
      <c r="AG3603">
        <v>2049</v>
      </c>
      <c r="AH3603">
        <v>2050</v>
      </c>
    </row>
    <row r="3606" spans="1:34" x14ac:dyDescent="0.25">
      <c r="A3606" t="s">
        <v>295</v>
      </c>
      <c r="C3606">
        <v>197.846</v>
      </c>
      <c r="D3606">
        <v>187.22300000000001</v>
      </c>
      <c r="E3606">
        <v>187.22300000000001</v>
      </c>
      <c r="F3606">
        <v>187.22300000000001</v>
      </c>
      <c r="G3606">
        <v>182.69</v>
      </c>
      <c r="H3606">
        <v>186.03899999999999</v>
      </c>
      <c r="I3606">
        <v>186.173</v>
      </c>
      <c r="J3606">
        <v>186.983</v>
      </c>
      <c r="K3606">
        <v>186.75800000000001</v>
      </c>
      <c r="L3606">
        <v>190.48699999999999</v>
      </c>
      <c r="M3606">
        <v>193.49700000000001</v>
      </c>
      <c r="N3606">
        <v>196.69800000000001</v>
      </c>
      <c r="O3606">
        <v>195.50299999999999</v>
      </c>
      <c r="P3606">
        <v>195.90799999999999</v>
      </c>
      <c r="Q3606">
        <v>194.887</v>
      </c>
      <c r="R3606">
        <v>197.16200000000001</v>
      </c>
      <c r="S3606">
        <v>196.62299999999999</v>
      </c>
      <c r="T3606">
        <v>196.86799999999999</v>
      </c>
      <c r="U3606">
        <v>196.696</v>
      </c>
      <c r="V3606">
        <v>197.56299999999999</v>
      </c>
      <c r="W3606">
        <v>198.52799999999999</v>
      </c>
      <c r="X3606">
        <v>198.72900000000001</v>
      </c>
      <c r="Y3606">
        <v>199.53299999999999</v>
      </c>
      <c r="Z3606">
        <v>199.80099999999999</v>
      </c>
      <c r="AA3606">
        <v>199.40600000000001</v>
      </c>
      <c r="AB3606">
        <v>199.92099999999999</v>
      </c>
      <c r="AC3606">
        <v>200.57300000000001</v>
      </c>
      <c r="AD3606">
        <v>202.928</v>
      </c>
      <c r="AE3606">
        <v>203.571</v>
      </c>
      <c r="AF3606">
        <v>205.255</v>
      </c>
      <c r="AG3606">
        <v>206.33600000000001</v>
      </c>
      <c r="AH3606">
        <v>206.82</v>
      </c>
    </row>
    <row r="3607" spans="1:34" x14ac:dyDescent="0.25">
      <c r="A3607" t="s">
        <v>294</v>
      </c>
      <c r="C3607">
        <v>1170.0150000000001</v>
      </c>
      <c r="D3607">
        <v>1180.001</v>
      </c>
      <c r="E3607">
        <v>1171.557</v>
      </c>
      <c r="F3607">
        <v>1208.2629999999999</v>
      </c>
      <c r="G3607">
        <v>1227.192</v>
      </c>
      <c r="H3607">
        <v>993.35199999999998</v>
      </c>
      <c r="I3607">
        <v>997.86800000000005</v>
      </c>
      <c r="J3607">
        <v>1012.2380000000001</v>
      </c>
      <c r="K3607">
        <v>1011.504</v>
      </c>
      <c r="L3607">
        <v>1034.1780000000001</v>
      </c>
      <c r="M3607">
        <v>1067.769</v>
      </c>
      <c r="N3607">
        <v>1100.097</v>
      </c>
      <c r="O3607">
        <v>1096.329</v>
      </c>
      <c r="P3607">
        <v>1091.7439999999999</v>
      </c>
      <c r="Q3607">
        <v>1088.912</v>
      </c>
      <c r="R3607">
        <v>1096.6010000000001</v>
      </c>
      <c r="S3607">
        <v>1087.3209999999999</v>
      </c>
      <c r="T3607">
        <v>1088.452</v>
      </c>
      <c r="U3607">
        <v>1080.751</v>
      </c>
      <c r="V3607">
        <v>1089.2729999999999</v>
      </c>
      <c r="W3607">
        <v>1086.6590000000001</v>
      </c>
      <c r="X3607">
        <v>1084.1980000000001</v>
      </c>
      <c r="Y3607">
        <v>1084.999</v>
      </c>
      <c r="Z3607">
        <v>1078.7929999999999</v>
      </c>
      <c r="AA3607">
        <v>1073.8150000000001</v>
      </c>
      <c r="AB3607">
        <v>1075.932</v>
      </c>
      <c r="AC3607">
        <v>1080.624</v>
      </c>
      <c r="AD3607">
        <v>1028.6659999999999</v>
      </c>
      <c r="AE3607">
        <v>1029.5840000000001</v>
      </c>
      <c r="AF3607">
        <v>1056.51</v>
      </c>
      <c r="AG3607">
        <v>1066.2750000000001</v>
      </c>
      <c r="AH3607">
        <v>1072.742</v>
      </c>
    </row>
    <row r="3608" spans="1:34" x14ac:dyDescent="0.25">
      <c r="A3608" t="s">
        <v>293</v>
      </c>
      <c r="C3608">
        <v>24</v>
      </c>
      <c r="D3608">
        <v>24</v>
      </c>
      <c r="E3608">
        <v>24</v>
      </c>
      <c r="F3608">
        <v>24</v>
      </c>
      <c r="G3608">
        <v>24</v>
      </c>
      <c r="H3608">
        <v>0.17299999999999999</v>
      </c>
      <c r="I3608">
        <v>0.17299999999999999</v>
      </c>
      <c r="J3608">
        <v>0.17299999999999999</v>
      </c>
      <c r="K3608">
        <v>0.17299999999999999</v>
      </c>
      <c r="L3608">
        <v>0.17299999999999999</v>
      </c>
      <c r="M3608">
        <v>0.17299999999999999</v>
      </c>
      <c r="N3608">
        <v>0.17299999999999999</v>
      </c>
      <c r="O3608">
        <v>0.17299999999999999</v>
      </c>
      <c r="P3608">
        <v>0.17299999999999999</v>
      </c>
      <c r="Q3608">
        <v>0.17299999999999999</v>
      </c>
      <c r="R3608">
        <v>0.17299999999999999</v>
      </c>
      <c r="S3608">
        <v>0.17299999999999999</v>
      </c>
      <c r="T3608">
        <v>0.17299999999999999</v>
      </c>
      <c r="U3608">
        <v>0.17299999999999999</v>
      </c>
      <c r="V3608">
        <v>0.17299999999999999</v>
      </c>
      <c r="W3608">
        <v>0.17299999999999999</v>
      </c>
      <c r="X3608">
        <v>0.17299999999999999</v>
      </c>
      <c r="Y3608">
        <v>0.17299999999999999</v>
      </c>
      <c r="Z3608">
        <v>0.17299999999999999</v>
      </c>
      <c r="AA3608">
        <v>0.17299999999999999</v>
      </c>
      <c r="AB3608">
        <v>0.17299999999999999</v>
      </c>
      <c r="AC3608">
        <v>0.29599999999999999</v>
      </c>
      <c r="AD3608">
        <v>6.968</v>
      </c>
      <c r="AE3608">
        <v>14.781000000000001</v>
      </c>
      <c r="AF3608">
        <v>26.588000000000001</v>
      </c>
      <c r="AG3608">
        <v>30.481000000000002</v>
      </c>
      <c r="AH3608">
        <v>30.481000000000002</v>
      </c>
    </row>
    <row r="3609" spans="1:34" x14ac:dyDescent="0.25">
      <c r="A3609" t="s">
        <v>292</v>
      </c>
      <c r="C3609">
        <v>0.16300000000000001</v>
      </c>
      <c r="D3609">
        <v>0.214</v>
      </c>
      <c r="E3609">
        <v>0.214</v>
      </c>
      <c r="F3609">
        <v>0.214</v>
      </c>
      <c r="G3609">
        <v>0.20100000000000001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</row>
    <row r="3610" spans="1:34" x14ac:dyDescent="0.25">
      <c r="A3610" t="s">
        <v>291</v>
      </c>
      <c r="C3610">
        <v>2.1789999999999998</v>
      </c>
      <c r="D3610">
        <v>1.625</v>
      </c>
      <c r="E3610">
        <v>1.625</v>
      </c>
      <c r="F3610">
        <v>1.625</v>
      </c>
      <c r="G3610">
        <v>1.4039999999999999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</row>
    <row r="3611" spans="1:34" x14ac:dyDescent="0.25">
      <c r="A3611" t="s">
        <v>290</v>
      </c>
      <c r="C3611">
        <v>7.8479999999999999</v>
      </c>
      <c r="D3611">
        <v>6.8129999999999997</v>
      </c>
      <c r="E3611">
        <v>6.8129999999999997</v>
      </c>
      <c r="F3611">
        <v>6.8129999999999997</v>
      </c>
      <c r="G3611">
        <v>4.7629999999999999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</row>
    <row r="3612" spans="1:34" x14ac:dyDescent="0.25">
      <c r="A3612" t="s">
        <v>289</v>
      </c>
      <c r="C3612">
        <v>1460.604</v>
      </c>
      <c r="D3612">
        <v>1307.0350000000001</v>
      </c>
      <c r="E3612">
        <v>1307.0350000000001</v>
      </c>
      <c r="F3612">
        <v>1307.0350000000001</v>
      </c>
      <c r="G3612">
        <v>1364.1590000000001</v>
      </c>
      <c r="H3612">
        <v>1315.433</v>
      </c>
      <c r="I3612">
        <v>1310.85</v>
      </c>
      <c r="J3612">
        <v>1334.8820000000001</v>
      </c>
      <c r="K3612">
        <v>1340.1990000000001</v>
      </c>
      <c r="L3612">
        <v>1367.3910000000001</v>
      </c>
      <c r="M3612">
        <v>1371.934</v>
      </c>
      <c r="N3612">
        <v>1380.357</v>
      </c>
      <c r="O3612">
        <v>1381.62</v>
      </c>
      <c r="P3612">
        <v>1393.366</v>
      </c>
      <c r="Q3612">
        <v>1388.875</v>
      </c>
      <c r="R3612">
        <v>1409.797</v>
      </c>
      <c r="S3612">
        <v>1413.02</v>
      </c>
      <c r="T3612">
        <v>1410.4490000000001</v>
      </c>
      <c r="U3612">
        <v>1422.0360000000001</v>
      </c>
      <c r="V3612">
        <v>1424.106</v>
      </c>
      <c r="W3612">
        <v>1433.722</v>
      </c>
      <c r="X3612">
        <v>1437.4190000000001</v>
      </c>
      <c r="Y3612">
        <v>1441.903</v>
      </c>
      <c r="Z3612">
        <v>1444.047</v>
      </c>
      <c r="AA3612">
        <v>1446.9970000000001</v>
      </c>
      <c r="AB3612">
        <v>1446.597</v>
      </c>
      <c r="AC3612">
        <v>1446.1510000000001</v>
      </c>
      <c r="AD3612">
        <v>1433.9079999999999</v>
      </c>
      <c r="AE3612">
        <v>1432.0050000000001</v>
      </c>
      <c r="AF3612">
        <v>1426.5409999999999</v>
      </c>
      <c r="AG3612">
        <v>1423.645</v>
      </c>
      <c r="AH3612">
        <v>1412.4659999999999</v>
      </c>
    </row>
    <row r="3613" spans="1:34" x14ac:dyDescent="0.25">
      <c r="A3613" t="s">
        <v>288</v>
      </c>
      <c r="C3613">
        <v>509.86099999999999</v>
      </c>
      <c r="D3613">
        <v>432.87599999999998</v>
      </c>
      <c r="E3613">
        <v>432.87599999999998</v>
      </c>
      <c r="F3613">
        <v>432.87599999999998</v>
      </c>
      <c r="G3613">
        <v>452.36099999999999</v>
      </c>
      <c r="H3613">
        <v>505.34</v>
      </c>
      <c r="I3613">
        <v>506.29300000000001</v>
      </c>
      <c r="J3613">
        <v>502.45100000000002</v>
      </c>
      <c r="K3613">
        <v>501.34399999999999</v>
      </c>
      <c r="L3613">
        <v>502.26100000000002</v>
      </c>
      <c r="M3613">
        <v>503.233</v>
      </c>
      <c r="N3613">
        <v>500.15100000000001</v>
      </c>
      <c r="O3613">
        <v>497.76</v>
      </c>
      <c r="P3613">
        <v>497.44600000000003</v>
      </c>
      <c r="Q3613">
        <v>495.41199999999998</v>
      </c>
      <c r="R3613">
        <v>494.57900000000001</v>
      </c>
      <c r="S3613">
        <v>494.38799999999998</v>
      </c>
      <c r="T3613">
        <v>495.08699999999999</v>
      </c>
      <c r="U3613">
        <v>492.07299999999998</v>
      </c>
      <c r="V3613">
        <v>492.38099999999997</v>
      </c>
      <c r="W3613">
        <v>493.46800000000002</v>
      </c>
      <c r="X3613">
        <v>494.666</v>
      </c>
      <c r="Y3613">
        <v>492.78</v>
      </c>
      <c r="Z3613">
        <v>493.91699999999997</v>
      </c>
      <c r="AA3613">
        <v>490.07100000000003</v>
      </c>
      <c r="AB3613">
        <v>489.88</v>
      </c>
      <c r="AC3613">
        <v>489.72399999999999</v>
      </c>
      <c r="AD3613">
        <v>491.00400000000002</v>
      </c>
      <c r="AE3613">
        <v>490.63</v>
      </c>
      <c r="AF3613">
        <v>494.09</v>
      </c>
      <c r="AG3613">
        <v>496.66</v>
      </c>
      <c r="AH3613">
        <v>494.59399999999999</v>
      </c>
    </row>
    <row r="3614" spans="1:34" x14ac:dyDescent="0.25">
      <c r="A3614" t="s">
        <v>287</v>
      </c>
      <c r="C3614">
        <v>5.1820000000000004</v>
      </c>
      <c r="D3614">
        <v>2.9580000000000002</v>
      </c>
      <c r="E3614">
        <v>2.9580000000000002</v>
      </c>
      <c r="F3614">
        <v>2.9580000000000002</v>
      </c>
      <c r="G3614">
        <v>4.9889999999999999</v>
      </c>
      <c r="H3614">
        <v>17.795999999999999</v>
      </c>
      <c r="I3614">
        <v>14.548</v>
      </c>
      <c r="J3614">
        <v>3.0249999999999999</v>
      </c>
      <c r="K3614">
        <v>4.9989999999999997</v>
      </c>
      <c r="L3614">
        <v>5.0000000000000001E-3</v>
      </c>
      <c r="M3614">
        <v>3.3000000000000002E-2</v>
      </c>
      <c r="N3614">
        <v>1.7999999999999999E-2</v>
      </c>
      <c r="O3614">
        <v>0</v>
      </c>
      <c r="P3614">
        <v>2.8000000000000001E-2</v>
      </c>
      <c r="Q3614">
        <v>0</v>
      </c>
      <c r="R3614">
        <v>0</v>
      </c>
      <c r="S3614">
        <v>1E-3</v>
      </c>
      <c r="T3614">
        <v>0.01</v>
      </c>
      <c r="U3614">
        <v>0</v>
      </c>
      <c r="V3614">
        <v>0</v>
      </c>
      <c r="W3614">
        <v>0</v>
      </c>
      <c r="X3614">
        <v>0</v>
      </c>
      <c r="Y3614">
        <v>3.161</v>
      </c>
      <c r="Z3614">
        <v>5.976</v>
      </c>
      <c r="AA3614">
        <v>10.117000000000001</v>
      </c>
      <c r="AB3614">
        <v>13.935</v>
      </c>
      <c r="AC3614">
        <v>17.016999999999999</v>
      </c>
      <c r="AD3614">
        <v>21.303999999999998</v>
      </c>
      <c r="AE3614">
        <v>21.332999999999998</v>
      </c>
      <c r="AF3614">
        <v>19.626000000000001</v>
      </c>
      <c r="AG3614">
        <v>17.718</v>
      </c>
      <c r="AH3614">
        <v>18.741</v>
      </c>
    </row>
    <row r="3615" spans="1:34" x14ac:dyDescent="0.25">
      <c r="A3615" t="s">
        <v>286</v>
      </c>
      <c r="C3615">
        <v>3377.6979999999999</v>
      </c>
      <c r="D3615">
        <v>3142.7449999999999</v>
      </c>
      <c r="E3615">
        <v>3134.3009999999999</v>
      </c>
      <c r="F3615">
        <v>3171.0070000000001</v>
      </c>
      <c r="G3615">
        <v>3261.759</v>
      </c>
      <c r="H3615">
        <v>3018.1329999999998</v>
      </c>
      <c r="I3615">
        <v>3015.9059999999999</v>
      </c>
      <c r="J3615">
        <v>3039.7530000000002</v>
      </c>
      <c r="K3615">
        <v>3044.9769999999999</v>
      </c>
      <c r="L3615">
        <v>3094.4949999999999</v>
      </c>
      <c r="M3615">
        <v>3136.6379999999999</v>
      </c>
      <c r="N3615">
        <v>3177.4940000000001</v>
      </c>
      <c r="O3615">
        <v>3171.3850000000002</v>
      </c>
      <c r="P3615">
        <v>3178.6640000000002</v>
      </c>
      <c r="Q3615">
        <v>3168.26</v>
      </c>
      <c r="R3615">
        <v>3198.3119999999999</v>
      </c>
      <c r="S3615">
        <v>3191.527</v>
      </c>
      <c r="T3615">
        <v>3191.0390000000002</v>
      </c>
      <c r="U3615">
        <v>3191.7289999999998</v>
      </c>
      <c r="V3615">
        <v>3203.4960000000001</v>
      </c>
      <c r="W3615">
        <v>3212.55</v>
      </c>
      <c r="X3615">
        <v>3215.1840000000002</v>
      </c>
      <c r="Y3615">
        <v>3222.55</v>
      </c>
      <c r="Z3615">
        <v>3222.7080000000001</v>
      </c>
      <c r="AA3615">
        <v>3220.58</v>
      </c>
      <c r="AB3615">
        <v>3226.4389999999999</v>
      </c>
      <c r="AC3615">
        <v>3234.3850000000002</v>
      </c>
      <c r="AD3615">
        <v>3184.777</v>
      </c>
      <c r="AE3615">
        <v>3191.9029999999998</v>
      </c>
      <c r="AF3615">
        <v>3228.61</v>
      </c>
      <c r="AG3615">
        <v>3241.1149999999998</v>
      </c>
      <c r="AH3615">
        <v>3235.8440000000001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ED2-33CB-4208-AA2E-6F0D1E71C2C2}">
  <dimension ref="A1:P48"/>
  <sheetViews>
    <sheetView workbookViewId="0"/>
  </sheetViews>
  <sheetFormatPr defaultRowHeight="15" x14ac:dyDescent="0.25"/>
  <cols>
    <col min="1" max="1" width="28.140625" style="2" customWidth="1"/>
    <col min="2" max="2" width="48.42578125" customWidth="1"/>
    <col min="3" max="8" width="16.140625" customWidth="1"/>
    <col min="9" max="9" width="6.7109375" customWidth="1"/>
    <col min="10" max="15" width="16.140625" customWidth="1"/>
  </cols>
  <sheetData>
    <row r="1" spans="1:16" x14ac:dyDescent="0.25">
      <c r="C1" s="71" t="s">
        <v>579</v>
      </c>
      <c r="D1" s="71"/>
      <c r="E1" s="71"/>
      <c r="F1" s="71"/>
      <c r="G1" s="71"/>
      <c r="H1" s="71"/>
      <c r="J1" s="72" t="s">
        <v>580</v>
      </c>
      <c r="K1" s="72"/>
      <c r="L1" s="72"/>
      <c r="M1" s="72"/>
      <c r="N1" s="72"/>
      <c r="O1" s="72"/>
    </row>
    <row r="2" spans="1:16" x14ac:dyDescent="0.25">
      <c r="B2" s="51" t="s">
        <v>560</v>
      </c>
      <c r="C2">
        <v>4</v>
      </c>
      <c r="D2">
        <v>8</v>
      </c>
      <c r="E2">
        <v>9</v>
      </c>
      <c r="F2">
        <v>10</v>
      </c>
      <c r="G2">
        <v>11</v>
      </c>
      <c r="H2">
        <v>12</v>
      </c>
      <c r="J2">
        <v>4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" s="40" customFormat="1" x14ac:dyDescent="0.25">
      <c r="A3" s="62" t="s">
        <v>559</v>
      </c>
      <c r="B3" s="62" t="s">
        <v>578</v>
      </c>
      <c r="C3" s="63" t="s">
        <v>251</v>
      </c>
      <c r="D3" s="63" t="s">
        <v>558</v>
      </c>
      <c r="E3" s="63" t="s">
        <v>255</v>
      </c>
      <c r="F3" s="63" t="s">
        <v>256</v>
      </c>
      <c r="G3" s="63" t="s">
        <v>257</v>
      </c>
      <c r="H3" s="63" t="s">
        <v>548</v>
      </c>
      <c r="J3" s="63" t="s">
        <v>251</v>
      </c>
      <c r="K3" s="63" t="s">
        <v>558</v>
      </c>
      <c r="L3" s="63" t="s">
        <v>255</v>
      </c>
      <c r="M3" s="63" t="s">
        <v>256</v>
      </c>
      <c r="N3" s="63" t="s">
        <v>257</v>
      </c>
      <c r="O3" s="63" t="s">
        <v>548</v>
      </c>
      <c r="P3" s="64" t="s">
        <v>263</v>
      </c>
    </row>
    <row r="4" spans="1:16" x14ac:dyDescent="0.25">
      <c r="A4" s="2" t="s">
        <v>576</v>
      </c>
      <c r="B4" s="1" t="s">
        <v>6</v>
      </c>
      <c r="C4" s="45">
        <f>SUM('EIA Requested Industry table'!C83:C90)+SUM('EIA Requested Industry table'!C228:C235)</f>
        <v>48.5</v>
      </c>
      <c r="D4" s="45">
        <f>SUM('EIA Requested Industry table'!C45:C51)+SUM('EIA Requested Industry table'!C190:C196)</f>
        <v>456.26400000000001</v>
      </c>
      <c r="E4" s="45"/>
      <c r="F4" s="45">
        <f>SUM('EIA Requested Industry table'!C62:C67)+SUM('EIA Requested Industry table'!C207:C212)</f>
        <v>85.906999999999996</v>
      </c>
      <c r="G4" s="45"/>
      <c r="H4" s="45"/>
      <c r="J4">
        <f>'EIA Requested Industry table'!C82</f>
        <v>0</v>
      </c>
      <c r="K4" s="45">
        <f>'EIA Requested Industry table'!C44</f>
        <v>78.215000000000003</v>
      </c>
      <c r="M4" s="45">
        <f>'EIA Requested Industry table'!C61</f>
        <v>55.017000000000003</v>
      </c>
      <c r="P4" t="s">
        <v>581</v>
      </c>
    </row>
    <row r="5" spans="1:16" x14ac:dyDescent="0.25">
      <c r="A5" s="2" t="s">
        <v>576</v>
      </c>
      <c r="B5" s="1" t="s">
        <v>7</v>
      </c>
      <c r="C5" s="45">
        <f>SUM('EIA Requested Industry table'!C334:C340)</f>
        <v>0</v>
      </c>
      <c r="D5" s="45">
        <f>SUM('EIA Requested Industry table'!C324:C327)</f>
        <v>71.221000000000004</v>
      </c>
      <c r="E5" s="45"/>
      <c r="F5" s="45"/>
      <c r="G5" s="45"/>
      <c r="H5" s="45"/>
      <c r="J5">
        <f>'EIA Requested Industry table'!C333</f>
        <v>0</v>
      </c>
      <c r="M5" s="45">
        <f>'EIA Requested Industry table'!C323</f>
        <v>31.623999999999999</v>
      </c>
      <c r="P5" t="s">
        <v>582</v>
      </c>
    </row>
    <row r="6" spans="1:16" x14ac:dyDescent="0.25">
      <c r="A6" s="2" t="s">
        <v>576</v>
      </c>
      <c r="B6" s="1" t="s">
        <v>8</v>
      </c>
      <c r="C6" s="45">
        <f>SUM('EIA Requested Industry table'!C447:C453)</f>
        <v>101.6</v>
      </c>
      <c r="D6" s="45">
        <f>SUM('EIA Requested Industry table'!C433:C440)</f>
        <v>933.40499999999997</v>
      </c>
      <c r="E6" s="45"/>
      <c r="F6" s="45"/>
      <c r="G6" s="45"/>
      <c r="H6" s="45"/>
      <c r="J6">
        <f>'EIA Requested Industry table'!C446</f>
        <v>0</v>
      </c>
      <c r="M6" s="45">
        <f>'EIA Requested Industry table'!C432</f>
        <v>138.822</v>
      </c>
      <c r="P6" t="s">
        <v>582</v>
      </c>
    </row>
    <row r="7" spans="1:16" x14ac:dyDescent="0.25">
      <c r="A7" s="2" t="s">
        <v>576</v>
      </c>
      <c r="B7" s="1" t="s">
        <v>9</v>
      </c>
      <c r="C7" s="45">
        <f>SUM('EIA Requested Industry table'!C553:C559)</f>
        <v>17.299999999999997</v>
      </c>
      <c r="D7" s="45">
        <f>SUM('EIA Requested Industry table'!C542:C546)</f>
        <v>342.15999999999997</v>
      </c>
      <c r="E7" s="45"/>
      <c r="F7" s="45"/>
      <c r="G7" s="45"/>
      <c r="H7" s="45"/>
      <c r="J7">
        <f>'EIA Requested Industry table'!C552</f>
        <v>0</v>
      </c>
      <c r="M7" s="45">
        <f>'EIA Requested Industry table'!C541</f>
        <v>120.01300000000001</v>
      </c>
      <c r="P7" t="s">
        <v>582</v>
      </c>
    </row>
    <row r="8" spans="1:16" x14ac:dyDescent="0.25">
      <c r="A8" s="2">
        <v>38</v>
      </c>
      <c r="B8" s="1" t="s">
        <v>10</v>
      </c>
      <c r="C8" s="45">
        <f ca="1">SUM(INDIRECT("'EIA MECS Table 5.2'!E"&amp;$A8+C$2):INDIRECT("'EIA MECS Table 5.2'!I"&amp;$A8+C$2))</f>
        <v>430</v>
      </c>
      <c r="D8" s="45">
        <f ca="1">SUM(INDIRECT("'EIA MECS Table 5.2'!E"&amp;$A8+D$2):INDIRECT("'EIA MECS Table 5.2'!I"&amp;$A8+D$2))</f>
        <v>177</v>
      </c>
      <c r="E8" s="45">
        <f ca="1">SUM(INDIRECT("'EIA MECS Table 5.2'!E"&amp;$A8+E$2):INDIRECT("'EIA MECS Table 5.2'!I"&amp;$A8+E$2))</f>
        <v>4</v>
      </c>
      <c r="F8" s="45">
        <f ca="1">SUM(INDIRECT("'EIA MECS Table 5.2'!E"&amp;$A8+F$2):INDIRECT("'EIA MECS Table 5.2'!I"&amp;$A8+F$2))</f>
        <v>14</v>
      </c>
      <c r="G8" s="45">
        <f ca="1">SUM(INDIRECT("'EIA MECS Table 5.2'!E"&amp;$A8+G$2):INDIRECT("'EIA MECS Table 5.2'!I"&amp;$A8+G$2))</f>
        <v>0</v>
      </c>
      <c r="H8" s="45">
        <f ca="1">SUM(INDIRECT("'EIA MECS Table 5.2'!E"&amp;$A8+H$2):INDIRECT("'EIA MECS Table 5.2'!I"&amp;$A8+H$2))</f>
        <v>14</v>
      </c>
      <c r="J8" s="45">
        <f ca="1">MAX(0,SUM(INDIRECT("'EIA MECS Table 5.2'!D"&amp;$A8+J$2)))</f>
        <v>8</v>
      </c>
      <c r="K8" s="45">
        <f t="shared" ref="K8:O23" ca="1" si="0">MAX(0,SUM(INDIRECT("'EIA MECS Table 5.2'!D"&amp;$A8+K$2)))</f>
        <v>11</v>
      </c>
      <c r="L8" s="45">
        <f t="shared" ca="1" si="0"/>
        <v>83</v>
      </c>
      <c r="M8" s="45">
        <f t="shared" ca="1" si="0"/>
        <v>130</v>
      </c>
      <c r="N8" s="45">
        <f t="shared" ca="1" si="0"/>
        <v>2</v>
      </c>
      <c r="O8" s="45">
        <f t="shared" ca="1" si="0"/>
        <v>3</v>
      </c>
    </row>
    <row r="9" spans="1:16" x14ac:dyDescent="0.25">
      <c r="A9" s="2">
        <v>258</v>
      </c>
      <c r="B9" s="1" t="s">
        <v>11</v>
      </c>
      <c r="C9" s="45">
        <f ca="1">SUM(INDIRECT("'EIA MECS Table 5.2'!E"&amp;$A9+C$2):INDIRECT("'EIA MECS Table 5.2'!I"&amp;$A9+C$2))</f>
        <v>13</v>
      </c>
      <c r="D9" s="45">
        <f ca="1">SUM(INDIRECT("'EIA MECS Table 5.2'!E"&amp;$A9+D$2):INDIRECT("'EIA MECS Table 5.2'!I"&amp;$A9+D$2))</f>
        <v>9</v>
      </c>
      <c r="E9" s="45">
        <f ca="1">SUM(INDIRECT("'EIA MECS Table 5.2'!E"&amp;$A9+E$2):INDIRECT("'EIA MECS Table 5.2'!I"&amp;$A9+E$2))</f>
        <v>0</v>
      </c>
      <c r="F9" s="45">
        <f ca="1">SUM(INDIRECT("'EIA MECS Table 5.2'!E"&amp;$A9+F$2):INDIRECT("'EIA MECS Table 5.2'!I"&amp;$A9+F$2))</f>
        <v>1</v>
      </c>
      <c r="G9" s="45">
        <f ca="1">SUM(INDIRECT("'EIA MECS Table 5.2'!E"&amp;$A9+G$2):INDIRECT("'EIA MECS Table 5.2'!I"&amp;$A9+G$2))</f>
        <v>0</v>
      </c>
      <c r="H9" s="45">
        <f ca="1">SUM(INDIRECT("'EIA MECS Table 5.2'!E"&amp;$A9+H$2):INDIRECT("'EIA MECS Table 5.2'!I"&amp;$A9+H$2))</f>
        <v>0</v>
      </c>
      <c r="J9" s="45">
        <f t="shared" ref="J9:O25" ca="1" si="1">MAX(0,SUM(INDIRECT("'EIA MECS Table 5.2'!D"&amp;$A9+J$2)))</f>
        <v>1</v>
      </c>
      <c r="K9" s="45">
        <f t="shared" ca="1" si="0"/>
        <v>3</v>
      </c>
      <c r="L9" s="45">
        <f t="shared" ca="1" si="0"/>
        <v>2</v>
      </c>
      <c r="M9" s="45">
        <f t="shared" ca="1" si="0"/>
        <v>21</v>
      </c>
      <c r="N9" s="45">
        <f t="shared" ca="1" si="0"/>
        <v>0</v>
      </c>
      <c r="O9" s="45">
        <f t="shared" ca="1" si="0"/>
        <v>1</v>
      </c>
    </row>
    <row r="10" spans="1:16" x14ac:dyDescent="0.25">
      <c r="A10" s="2">
        <v>346</v>
      </c>
      <c r="B10" s="1" t="s">
        <v>12</v>
      </c>
      <c r="C10" s="45">
        <f ca="1">SUM(INDIRECT("'EIA MECS Table 5.2'!E"&amp;$A10+C$2):INDIRECT("'EIA MECS Table 5.2'!I"&amp;$A10+C$2))</f>
        <v>19</v>
      </c>
      <c r="D10" s="45">
        <f ca="1">SUM(INDIRECT("'EIA MECS Table 5.2'!E"&amp;$A10+D$2):INDIRECT("'EIA MECS Table 5.2'!I"&amp;$A10+D$2))</f>
        <v>34</v>
      </c>
      <c r="E10" s="45">
        <f ca="1">SUM(INDIRECT("'EIA MECS Table 5.2'!E"&amp;$A10+E$2):INDIRECT("'EIA MECS Table 5.2'!I"&amp;$A10+E$2))</f>
        <v>0</v>
      </c>
      <c r="F10" s="45">
        <f ca="1">SUM(INDIRECT("'EIA MECS Table 5.2'!E"&amp;$A10+F$2):INDIRECT("'EIA MECS Table 5.2'!I"&amp;$A10+F$2))</f>
        <v>3</v>
      </c>
      <c r="G10" s="45">
        <f ca="1">SUM(INDIRECT("'EIA MECS Table 5.2'!E"&amp;$A10+G$2):INDIRECT("'EIA MECS Table 5.2'!I"&amp;$A10+G$2))</f>
        <v>0</v>
      </c>
      <c r="H10" s="45">
        <f ca="1">SUM(INDIRECT("'EIA MECS Table 5.2'!E"&amp;$A10+H$2):INDIRECT("'EIA MECS Table 5.2'!I"&amp;$A10+H$2))</f>
        <v>4</v>
      </c>
      <c r="J10" s="45">
        <f t="shared" ca="1" si="1"/>
        <v>1</v>
      </c>
      <c r="K10" s="45">
        <f t="shared" ca="1" si="0"/>
        <v>3</v>
      </c>
      <c r="L10" s="45">
        <f t="shared" ca="1" si="0"/>
        <v>1</v>
      </c>
      <c r="M10" s="45">
        <f t="shared" ca="1" si="0"/>
        <v>53</v>
      </c>
      <c r="N10" s="45">
        <f t="shared" ca="1" si="0"/>
        <v>0</v>
      </c>
      <c r="O10" s="45">
        <f t="shared" ca="1" si="0"/>
        <v>0</v>
      </c>
    </row>
    <row r="11" spans="1:16" x14ac:dyDescent="0.25">
      <c r="A11" s="2">
        <v>456</v>
      </c>
      <c r="B11" s="1" t="s">
        <v>13</v>
      </c>
      <c r="C11" s="45">
        <f ca="1">SUM(INDIRECT("'EIA MECS Table 5.2'!E"&amp;$A11+C$2):INDIRECT("'EIA MECS Table 5.2'!I"&amp;$A11+C$2))</f>
        <v>447</v>
      </c>
      <c r="D11" s="45">
        <f ca="1">SUM(INDIRECT("'EIA MECS Table 5.2'!E"&amp;$A11+D$2):INDIRECT("'EIA MECS Table 5.2'!I"&amp;$A11+D$2))</f>
        <v>145</v>
      </c>
      <c r="E11" s="45">
        <f ca="1">SUM(INDIRECT("'EIA MECS Table 5.2'!E"&amp;$A11+E$2):INDIRECT("'EIA MECS Table 5.2'!I"&amp;$A11+E$2))</f>
        <v>0</v>
      </c>
      <c r="F11" s="45">
        <f ca="1">SUM(INDIRECT("'EIA MECS Table 5.2'!E"&amp;$A11+F$2):INDIRECT("'EIA MECS Table 5.2'!I"&amp;$A11+F$2))</f>
        <v>8</v>
      </c>
      <c r="G11" s="45">
        <f ca="1">SUM(INDIRECT("'EIA MECS Table 5.2'!E"&amp;$A11+G$2):INDIRECT("'EIA MECS Table 5.2'!I"&amp;$A11+G$2))</f>
        <v>0</v>
      </c>
      <c r="H11" s="45">
        <f ca="1">SUM(INDIRECT("'EIA MECS Table 5.2'!E"&amp;$A11+H$2):INDIRECT("'EIA MECS Table 5.2'!I"&amp;$A11+H$2))</f>
        <v>7</v>
      </c>
      <c r="J11" s="45">
        <f t="shared" ca="1" si="1"/>
        <v>5</v>
      </c>
      <c r="K11" s="45">
        <f t="shared" ca="1" si="0"/>
        <v>5</v>
      </c>
      <c r="L11" s="45">
        <f t="shared" ca="1" si="0"/>
        <v>5</v>
      </c>
      <c r="M11" s="45">
        <f t="shared" ca="1" si="0"/>
        <v>133</v>
      </c>
      <c r="N11" s="45">
        <f t="shared" ca="1" si="0"/>
        <v>2</v>
      </c>
      <c r="O11" s="45">
        <f t="shared" ca="1" si="0"/>
        <v>1</v>
      </c>
    </row>
    <row r="12" spans="1:16" x14ac:dyDescent="0.25">
      <c r="A12" s="2">
        <v>588</v>
      </c>
      <c r="B12" s="1" t="s">
        <v>14</v>
      </c>
      <c r="C12" s="45">
        <f ca="1">SUM(INDIRECT("'EIA MECS Table 5.2'!E"&amp;$A12+C$2):INDIRECT("'EIA MECS Table 5.2'!I"&amp;$A12+C$2))</f>
        <v>345</v>
      </c>
      <c r="D12" s="45">
        <f ca="1">SUM(INDIRECT("'EIA MECS Table 5.2'!E"&amp;$A12+D$2):INDIRECT("'EIA MECS Table 5.2'!I"&amp;$A12+D$2))</f>
        <v>678</v>
      </c>
      <c r="E12" s="45">
        <f ca="1">SUM(INDIRECT("'EIA MECS Table 5.2'!E"&amp;$A12+E$2):INDIRECT("'EIA MECS Table 5.2'!I"&amp;$A12+E$2))</f>
        <v>1</v>
      </c>
      <c r="F12" s="45">
        <f ca="1">SUM(INDIRECT("'EIA MECS Table 5.2'!E"&amp;$A12+F$2):INDIRECT("'EIA MECS Table 5.2'!I"&amp;$A12+F$2))</f>
        <v>19</v>
      </c>
      <c r="G12" s="45">
        <f ca="1">SUM(INDIRECT("'EIA MECS Table 5.2'!E"&amp;$A12+G$2):INDIRECT("'EIA MECS Table 5.2'!I"&amp;$A12+G$2))</f>
        <v>0</v>
      </c>
      <c r="H12" s="45">
        <f ca="1">SUM(INDIRECT("'EIA MECS Table 5.2'!E"&amp;$A12+H$2):INDIRECT("'EIA MECS Table 5.2'!I"&amp;$A12+H$2))</f>
        <v>24</v>
      </c>
      <c r="J12" s="45">
        <f t="shared" ca="1" si="1"/>
        <v>1</v>
      </c>
      <c r="K12" s="45">
        <f t="shared" ca="1" si="0"/>
        <v>0</v>
      </c>
      <c r="L12" s="45">
        <f t="shared" ca="1" si="0"/>
        <v>7</v>
      </c>
      <c r="M12" s="45">
        <f t="shared" ca="1" si="0"/>
        <v>157</v>
      </c>
      <c r="N12" s="45">
        <f t="shared" ca="1" si="0"/>
        <v>1</v>
      </c>
      <c r="O12" s="45">
        <f t="shared" ca="1" si="0"/>
        <v>1</v>
      </c>
    </row>
    <row r="13" spans="1:16" x14ac:dyDescent="0.25">
      <c r="A13" s="2">
        <v>720</v>
      </c>
      <c r="B13" s="1" t="s">
        <v>15</v>
      </c>
      <c r="C13" s="45">
        <f ca="1">SUM(INDIRECT("'EIA MECS Table 5.2'!E"&amp;$A13+C$2):INDIRECT("'EIA MECS Table 5.2'!I"&amp;$A13+C$2))</f>
        <v>1306</v>
      </c>
      <c r="D13" s="45">
        <f ca="1">SUM(INDIRECT("'EIA MECS Table 5.2'!E"&amp;$A13+D$2):INDIRECT("'EIA MECS Table 5.2'!I"&amp;$A13+D$2))</f>
        <v>805</v>
      </c>
      <c r="E13" s="45">
        <f ca="1">SUM(INDIRECT("'EIA MECS Table 5.2'!E"&amp;$A13+E$2):INDIRECT("'EIA MECS Table 5.2'!I"&amp;$A13+E$2))</f>
        <v>9</v>
      </c>
      <c r="F13" s="45">
        <f ca="1">SUM(INDIRECT("'EIA MECS Table 5.2'!E"&amp;$A13+F$2):INDIRECT("'EIA MECS Table 5.2'!I"&amp;$A13+F$2))</f>
        <v>89</v>
      </c>
      <c r="G13" s="45">
        <f ca="1">SUM(INDIRECT("'EIA MECS Table 5.2'!E"&amp;$A13+G$2):INDIRECT("'EIA MECS Table 5.2'!I"&amp;$A13+G$2))</f>
        <v>0</v>
      </c>
      <c r="H13" s="45">
        <f ca="1">SUM(INDIRECT("'EIA MECS Table 5.2'!E"&amp;$A13+H$2):INDIRECT("'EIA MECS Table 5.2'!I"&amp;$A13+H$2))</f>
        <v>168</v>
      </c>
      <c r="J13" s="45">
        <f t="shared" ca="1" si="1"/>
        <v>6</v>
      </c>
      <c r="K13" s="45">
        <f t="shared" ca="1" si="0"/>
        <v>19</v>
      </c>
      <c r="L13" s="45">
        <f t="shared" ca="1" si="0"/>
        <v>46</v>
      </c>
      <c r="M13" s="45">
        <f t="shared" ca="1" si="0"/>
        <v>285</v>
      </c>
      <c r="N13" s="45">
        <f t="shared" ca="1" si="0"/>
        <v>61</v>
      </c>
      <c r="O13" s="45">
        <f t="shared" ca="1" si="0"/>
        <v>11</v>
      </c>
    </row>
    <row r="14" spans="1:16" x14ac:dyDescent="0.25">
      <c r="A14" s="2">
        <v>1050</v>
      </c>
      <c r="B14" s="1" t="s">
        <v>16</v>
      </c>
      <c r="C14" s="45">
        <f ca="1">SUM(INDIRECT("'EIA MECS Table 5.2'!E"&amp;$A14+C$2):INDIRECT("'EIA MECS Table 5.2'!I"&amp;$A14+C$2))</f>
        <v>31</v>
      </c>
      <c r="D14" s="45">
        <f ca="1">SUM(INDIRECT("'EIA MECS Table 5.2'!E"&amp;$A14+D$2):INDIRECT("'EIA MECS Table 5.2'!I"&amp;$A14+D$2))</f>
        <v>29</v>
      </c>
      <c r="E14" s="45">
        <f ca="1">SUM(INDIRECT("'EIA MECS Table 5.2'!E"&amp;$A14+E$2):INDIRECT("'EIA MECS Table 5.2'!I"&amp;$A14+E$2))</f>
        <v>0</v>
      </c>
      <c r="F14" s="45">
        <f ca="1">SUM(INDIRECT("'EIA MECS Table 5.2'!E"&amp;$A14+F$2):INDIRECT("'EIA MECS Table 5.2'!I"&amp;$A14+F$2))</f>
        <v>0</v>
      </c>
      <c r="G14" s="45">
        <f ca="1">SUM(INDIRECT("'EIA MECS Table 5.2'!E"&amp;$A14+G$2):INDIRECT("'EIA MECS Table 5.2'!I"&amp;$A14+G$2))</f>
        <v>0</v>
      </c>
      <c r="H14" s="45">
        <f ca="1">SUM(INDIRECT("'EIA MECS Table 5.2'!E"&amp;$A14+H$2):INDIRECT("'EIA MECS Table 5.2'!I"&amp;$A14+H$2))</f>
        <v>0</v>
      </c>
      <c r="J14" s="45">
        <f t="shared" ca="1" si="1"/>
        <v>0</v>
      </c>
      <c r="K14" s="45">
        <f t="shared" ca="1" si="0"/>
        <v>19</v>
      </c>
      <c r="L14" s="45">
        <f t="shared" ca="1" si="0"/>
        <v>14</v>
      </c>
      <c r="M14" s="45">
        <f t="shared" ca="1" si="0"/>
        <v>86</v>
      </c>
      <c r="N14" s="45">
        <f t="shared" ca="1" si="0"/>
        <v>0</v>
      </c>
      <c r="O14" s="45">
        <f t="shared" ca="1" si="0"/>
        <v>5</v>
      </c>
    </row>
    <row r="15" spans="1:16" x14ac:dyDescent="0.25">
      <c r="A15" s="2">
        <v>1160</v>
      </c>
      <c r="B15" s="1" t="s">
        <v>17</v>
      </c>
      <c r="C15" s="45">
        <f ca="1">SUM(INDIRECT("'EIA MECS Table 5.2'!E"&amp;$A15+C$2):INDIRECT("'EIA MECS Table 5.2'!I"&amp;$A15+C$2))</f>
        <v>0</v>
      </c>
      <c r="D15" s="45">
        <f ca="1">SUM(INDIRECT("'EIA MECS Table 5.2'!E"&amp;$A15+D$2):INDIRECT("'EIA MECS Table 5.2'!I"&amp;$A15+D$2))</f>
        <v>37</v>
      </c>
      <c r="E15" s="45">
        <f ca="1">SUM(INDIRECT("'EIA MECS Table 5.2'!E"&amp;$A15+E$2):INDIRECT("'EIA MECS Table 5.2'!I"&amp;$A15+E$2))</f>
        <v>0</v>
      </c>
      <c r="F15" s="45">
        <f ca="1">SUM(INDIRECT("'EIA MECS Table 5.2'!E"&amp;$A15+F$2):INDIRECT("'EIA MECS Table 5.2'!I"&amp;$A15+F$2))</f>
        <v>2</v>
      </c>
      <c r="G15" s="45">
        <f ca="1">SUM(INDIRECT("'EIA MECS Table 5.2'!E"&amp;$A15+G$2):INDIRECT("'EIA MECS Table 5.2'!I"&amp;$A15+G$2))</f>
        <v>0</v>
      </c>
      <c r="H15" s="45">
        <f ca="1">SUM(INDIRECT("'EIA MECS Table 5.2'!E"&amp;$A15+H$2):INDIRECT("'EIA MECS Table 5.2'!I"&amp;$A15+H$2))</f>
        <v>0</v>
      </c>
      <c r="J15" s="45">
        <f t="shared" ca="1" si="1"/>
        <v>0</v>
      </c>
      <c r="K15" s="45">
        <f t="shared" ca="1" si="0"/>
        <v>4</v>
      </c>
      <c r="L15" s="45">
        <f t="shared" ca="1" si="0"/>
        <v>0</v>
      </c>
      <c r="M15" s="45">
        <f t="shared" ca="1" si="0"/>
        <v>5</v>
      </c>
      <c r="N15" s="45">
        <f t="shared" ca="1" si="0"/>
        <v>0</v>
      </c>
      <c r="O15" s="45">
        <f t="shared" ca="1" si="0"/>
        <v>0</v>
      </c>
    </row>
    <row r="16" spans="1:16" x14ac:dyDescent="0.25">
      <c r="A16" s="2">
        <v>1072</v>
      </c>
      <c r="B16" s="1" t="s">
        <v>18</v>
      </c>
      <c r="C16" s="45">
        <f ca="1">SUM(INDIRECT("'EIA MECS Table 5.2'!E"&amp;$A16+C$2):INDIRECT("'EIA MECS Table 5.2'!I"&amp;$A16+C$2))</f>
        <v>12</v>
      </c>
      <c r="D16" s="45">
        <f ca="1">SUM(INDIRECT("'EIA MECS Table 5.2'!E"&amp;$A16+D$2):INDIRECT("'EIA MECS Table 5.2'!I"&amp;$A16+D$2))</f>
        <v>437</v>
      </c>
      <c r="E16" s="45">
        <f ca="1">SUM(INDIRECT("'EIA MECS Table 5.2'!E"&amp;$A16+E$2):INDIRECT("'EIA MECS Table 5.2'!I"&amp;$A16+E$2))</f>
        <v>6</v>
      </c>
      <c r="F16" s="45">
        <f ca="1">SUM(INDIRECT("'EIA MECS Table 5.2'!E"&amp;$A16+F$2):INDIRECT("'EIA MECS Table 5.2'!I"&amp;$A16+F$2))</f>
        <v>45</v>
      </c>
      <c r="G16" s="45">
        <f ca="1">SUM(INDIRECT("'EIA MECS Table 5.2'!E"&amp;$A16+G$2):INDIRECT("'EIA MECS Table 5.2'!I"&amp;$A16+G$2))</f>
        <v>0</v>
      </c>
      <c r="H16" s="45">
        <f ca="1">SUM(INDIRECT("'EIA MECS Table 5.2'!E"&amp;$A16+H$2):INDIRECT("'EIA MECS Table 5.2'!I"&amp;$A16+H$2))</f>
        <v>0</v>
      </c>
      <c r="J16" s="45">
        <f t="shared" ca="1" si="1"/>
        <v>0</v>
      </c>
      <c r="K16" s="45">
        <f t="shared" ca="1" si="0"/>
        <v>26</v>
      </c>
      <c r="L16" s="45">
        <f t="shared" ca="1" si="0"/>
        <v>6</v>
      </c>
      <c r="M16" s="45">
        <f t="shared" ca="1" si="0"/>
        <v>71</v>
      </c>
      <c r="N16" s="45">
        <f t="shared" ca="1" si="0"/>
        <v>3</v>
      </c>
      <c r="O16" s="45">
        <f t="shared" ca="1" si="0"/>
        <v>7</v>
      </c>
    </row>
    <row r="17" spans="1:16" x14ac:dyDescent="0.25">
      <c r="A17" s="2">
        <v>1314</v>
      </c>
      <c r="B17" s="1" t="s">
        <v>19</v>
      </c>
      <c r="C17" s="45">
        <f ca="1">SUM(INDIRECT("'EIA MECS Table 5.2'!E"&amp;$A17+C$2):INDIRECT("'EIA MECS Table 5.2'!I"&amp;$A17+C$2))</f>
        <v>41</v>
      </c>
      <c r="D17" s="45">
        <f ca="1">SUM(INDIRECT("'EIA MECS Table 5.2'!E"&amp;$A17+D$2):INDIRECT("'EIA MECS Table 5.2'!I"&amp;$A17+D$2))</f>
        <v>321</v>
      </c>
      <c r="E17" s="45">
        <f ca="1">SUM(INDIRECT("'EIA MECS Table 5.2'!E"&amp;$A17+E$2):INDIRECT("'EIA MECS Table 5.2'!I"&amp;$A17+E$2))</f>
        <v>3</v>
      </c>
      <c r="F17" s="45">
        <f ca="1">SUM(INDIRECT("'EIA MECS Table 5.2'!E"&amp;$A17+F$2):INDIRECT("'EIA MECS Table 5.2'!I"&amp;$A17+F$2))</f>
        <v>1</v>
      </c>
      <c r="G17" s="45">
        <f ca="1">SUM(INDIRECT("'EIA MECS Table 5.2'!E"&amp;$A17+G$2):INDIRECT("'EIA MECS Table 5.2'!I"&amp;$A17+G$2))</f>
        <v>0</v>
      </c>
      <c r="H17" s="45">
        <f ca="1">SUM(INDIRECT("'EIA MECS Table 5.2'!E"&amp;$A17+H$2):INDIRECT("'EIA MECS Table 5.2'!I"&amp;$A17+H$2))</f>
        <v>51</v>
      </c>
      <c r="J17" s="45">
        <f t="shared" ca="1" si="1"/>
        <v>0</v>
      </c>
      <c r="K17" s="45">
        <f t="shared" ca="1" si="0"/>
        <v>90</v>
      </c>
      <c r="L17" s="45">
        <f t="shared" ca="1" si="0"/>
        <v>5</v>
      </c>
      <c r="M17" s="45">
        <f t="shared" ca="1" si="0"/>
        <v>61</v>
      </c>
      <c r="N17" s="45">
        <f t="shared" ca="1" si="0"/>
        <v>10</v>
      </c>
      <c r="O17" s="45">
        <f t="shared" ca="1" si="0"/>
        <v>11</v>
      </c>
    </row>
    <row r="18" spans="1:16" x14ac:dyDescent="0.25">
      <c r="A18" s="2">
        <v>1446</v>
      </c>
      <c r="B18" s="1" t="s">
        <v>20</v>
      </c>
      <c r="C18" s="45">
        <f ca="1">SUM(INDIRECT("'EIA MECS Table 5.2'!E"&amp;$A18+C$2):INDIRECT("'EIA MECS Table 5.2'!I"&amp;$A18+C$2))</f>
        <v>8</v>
      </c>
      <c r="D18" s="45">
        <f ca="1">SUM(INDIRECT("'EIA MECS Table 5.2'!E"&amp;$A18+D$2):INDIRECT("'EIA MECS Table 5.2'!I"&amp;$A18+D$2))</f>
        <v>28</v>
      </c>
      <c r="E18" s="45">
        <f ca="1">SUM(INDIRECT("'EIA MECS Table 5.2'!E"&amp;$A18+E$2):INDIRECT("'EIA MECS Table 5.2'!I"&amp;$A18+E$2))</f>
        <v>0</v>
      </c>
      <c r="F18" s="45">
        <f ca="1">SUM(INDIRECT("'EIA MECS Table 5.2'!E"&amp;$A18+F$2):INDIRECT("'EIA MECS Table 5.2'!I"&amp;$A18+F$2))</f>
        <v>0</v>
      </c>
      <c r="G18" s="45">
        <f ca="1">SUM(INDIRECT("'EIA MECS Table 5.2'!E"&amp;$A18+G$2):INDIRECT("'EIA MECS Table 5.2'!I"&amp;$A18+G$2))</f>
        <v>0</v>
      </c>
      <c r="H18" s="45">
        <f ca="1">SUM(INDIRECT("'EIA MECS Table 5.2'!E"&amp;$A18+H$2):INDIRECT("'EIA MECS Table 5.2'!I"&amp;$A18+H$2))</f>
        <v>0</v>
      </c>
      <c r="J18" s="45">
        <f t="shared" ca="1" si="1"/>
        <v>0</v>
      </c>
      <c r="K18" s="45">
        <f t="shared" ca="1" si="0"/>
        <v>13</v>
      </c>
      <c r="L18" s="45">
        <f t="shared" ca="1" si="0"/>
        <v>2</v>
      </c>
      <c r="M18" s="45">
        <f t="shared" ca="1" si="0"/>
        <v>10</v>
      </c>
      <c r="N18" s="45">
        <f t="shared" ca="1" si="0"/>
        <v>12</v>
      </c>
      <c r="O18" s="45">
        <f t="shared" ca="1" si="0"/>
        <v>4</v>
      </c>
    </row>
    <row r="19" spans="1:16" x14ac:dyDescent="0.25">
      <c r="A19" s="2">
        <v>1578</v>
      </c>
      <c r="B19" s="1" t="s">
        <v>21</v>
      </c>
      <c r="C19" s="45">
        <f ca="1">SUM(INDIRECT("'EIA MECS Table 5.2'!E"&amp;$A19+C$2):INDIRECT("'EIA MECS Table 5.2'!I"&amp;$A19+C$2))</f>
        <v>13</v>
      </c>
      <c r="D19" s="45">
        <f ca="1">SUM(INDIRECT("'EIA MECS Table 5.2'!E"&amp;$A19+D$2):INDIRECT("'EIA MECS Table 5.2'!I"&amp;$A19+D$2))</f>
        <v>70</v>
      </c>
      <c r="E19" s="45">
        <f ca="1">SUM(INDIRECT("'EIA MECS Table 5.2'!E"&amp;$A19+E$2):INDIRECT("'EIA MECS Table 5.2'!I"&amp;$A19+E$2))</f>
        <v>0</v>
      </c>
      <c r="F19" s="45">
        <f ca="1">SUM(INDIRECT("'EIA MECS Table 5.2'!E"&amp;$A19+F$2):INDIRECT("'EIA MECS Table 5.2'!I"&amp;$A19+F$2))</f>
        <v>0</v>
      </c>
      <c r="G19" s="45">
        <f ca="1">SUM(INDIRECT("'EIA MECS Table 5.2'!E"&amp;$A19+G$2):INDIRECT("'EIA MECS Table 5.2'!I"&amp;$A19+G$2))</f>
        <v>0</v>
      </c>
      <c r="H19" s="45">
        <f ca="1">SUM(INDIRECT("'EIA MECS Table 5.2'!E"&amp;$A19+H$2):INDIRECT("'EIA MECS Table 5.2'!I"&amp;$A19+H$2))</f>
        <v>0</v>
      </c>
      <c r="J19" s="45">
        <f t="shared" ca="1" si="1"/>
        <v>1</v>
      </c>
      <c r="K19" s="45">
        <f t="shared" ca="1" si="0"/>
        <v>20</v>
      </c>
      <c r="L19" s="45">
        <f t="shared" ca="1" si="0"/>
        <v>5</v>
      </c>
      <c r="M19" s="45">
        <f t="shared" ca="1" si="0"/>
        <v>51</v>
      </c>
      <c r="N19" s="45">
        <f t="shared" ca="1" si="0"/>
        <v>0</v>
      </c>
      <c r="O19" s="45">
        <f t="shared" ca="1" si="0"/>
        <v>2</v>
      </c>
    </row>
    <row r="20" spans="1:16" x14ac:dyDescent="0.25">
      <c r="A20" s="2">
        <v>1622</v>
      </c>
      <c r="B20" s="1" t="s">
        <v>22</v>
      </c>
      <c r="C20" s="45">
        <f ca="1">SUM(INDIRECT("'EIA MECS Table 5.2'!E"&amp;$A20+C$2):INDIRECT("'EIA MECS Table 5.2'!I"&amp;$A20+C$2))</f>
        <v>11</v>
      </c>
      <c r="D20" s="45">
        <f ca="1">SUM(INDIRECT("'EIA MECS Table 5.2'!E"&amp;$A20+D$2):INDIRECT("'EIA MECS Table 5.2'!I"&amp;$A20+D$2))</f>
        <v>1</v>
      </c>
      <c r="E20" s="45">
        <f ca="1">SUM(INDIRECT("'EIA MECS Table 5.2'!E"&amp;$A20+E$2):INDIRECT("'EIA MECS Table 5.2'!I"&amp;$A20+E$2))</f>
        <v>0</v>
      </c>
      <c r="F20" s="45">
        <f ca="1">SUM(INDIRECT("'EIA MECS Table 5.2'!E"&amp;$A20+F$2):INDIRECT("'EIA MECS Table 5.2'!I"&amp;$A20+F$2))</f>
        <v>0</v>
      </c>
      <c r="G20" s="45">
        <f ca="1">SUM(INDIRECT("'EIA MECS Table 5.2'!E"&amp;$A20+G$2):INDIRECT("'EIA MECS Table 5.2'!I"&amp;$A20+G$2))</f>
        <v>0</v>
      </c>
      <c r="H20" s="45">
        <f ca="1">SUM(INDIRECT("'EIA MECS Table 5.2'!E"&amp;$A20+H$2):INDIRECT("'EIA MECS Table 5.2'!I"&amp;$A20+H$2))</f>
        <v>1</v>
      </c>
      <c r="J20" s="45">
        <f t="shared" ca="1" si="1"/>
        <v>1</v>
      </c>
      <c r="K20" s="45">
        <f t="shared" ca="1" si="0"/>
        <v>7</v>
      </c>
      <c r="L20" s="45">
        <f t="shared" ca="1" si="0"/>
        <v>12</v>
      </c>
      <c r="M20" s="45">
        <f t="shared" ca="1" si="0"/>
        <v>14</v>
      </c>
      <c r="N20" s="45">
        <f t="shared" ca="1" si="0"/>
        <v>2</v>
      </c>
      <c r="O20" s="45">
        <f t="shared" ca="1" si="0"/>
        <v>7</v>
      </c>
    </row>
    <row r="21" spans="1:16" x14ac:dyDescent="0.25">
      <c r="A21" s="2">
        <v>1666</v>
      </c>
      <c r="B21" s="1" t="s">
        <v>23</v>
      </c>
      <c r="C21" s="45">
        <f ca="1">SUM(INDIRECT("'EIA MECS Table 5.2'!E"&amp;$A21+C$2):INDIRECT("'EIA MECS Table 5.2'!I"&amp;$A21+C$2))</f>
        <v>6</v>
      </c>
      <c r="D21" s="45">
        <f ca="1">SUM(INDIRECT("'EIA MECS Table 5.2'!E"&amp;$A21+D$2):INDIRECT("'EIA MECS Table 5.2'!I"&amp;$A21+D$2))</f>
        <v>18</v>
      </c>
      <c r="E21" s="45">
        <f ca="1">SUM(INDIRECT("'EIA MECS Table 5.2'!E"&amp;$A21+E$2):INDIRECT("'EIA MECS Table 5.2'!I"&amp;$A21+E$2))</f>
        <v>0</v>
      </c>
      <c r="F21" s="45">
        <f ca="1">SUM(INDIRECT("'EIA MECS Table 5.2'!E"&amp;$A21+F$2):INDIRECT("'EIA MECS Table 5.2'!I"&amp;$A21+F$2))</f>
        <v>0</v>
      </c>
      <c r="G21" s="45">
        <f ca="1">SUM(INDIRECT("'EIA MECS Table 5.2'!E"&amp;$A21+G$2):INDIRECT("'EIA MECS Table 5.2'!I"&amp;$A21+G$2))</f>
        <v>0</v>
      </c>
      <c r="H21" s="45">
        <f ca="1">SUM(INDIRECT("'EIA MECS Table 5.2'!E"&amp;$A21+H$2):INDIRECT("'EIA MECS Table 5.2'!I"&amp;$A21+H$2))</f>
        <v>0</v>
      </c>
      <c r="J21" s="45">
        <f t="shared" ca="1" si="1"/>
        <v>0</v>
      </c>
      <c r="K21" s="45">
        <f t="shared" ca="1" si="0"/>
        <v>8</v>
      </c>
      <c r="L21" s="45">
        <f t="shared" ca="1" si="0"/>
        <v>2</v>
      </c>
      <c r="M21" s="45">
        <f t="shared" ca="1" si="0"/>
        <v>13</v>
      </c>
      <c r="N21" s="45">
        <f t="shared" ca="1" si="0"/>
        <v>0</v>
      </c>
      <c r="O21" s="45">
        <f t="shared" ca="1" si="0"/>
        <v>2</v>
      </c>
    </row>
    <row r="22" spans="1:16" x14ac:dyDescent="0.25">
      <c r="A22" s="2">
        <v>1600</v>
      </c>
      <c r="B22" s="1" t="s">
        <v>24</v>
      </c>
      <c r="C22" s="45">
        <f ca="1">SUM(INDIRECT("'EIA MECS Table 5.2'!E"&amp;$A22+C$2):INDIRECT("'EIA MECS Table 5.2'!I"&amp;$A22+C$2))</f>
        <v>7</v>
      </c>
      <c r="D22" s="45">
        <f ca="1">SUM(INDIRECT("'EIA MECS Table 5.2'!E"&amp;$A22+D$2):INDIRECT("'EIA MECS Table 5.2'!I"&amp;$A22+D$2))</f>
        <v>19</v>
      </c>
      <c r="E22" s="45">
        <f ca="1">SUM(INDIRECT("'EIA MECS Table 5.2'!E"&amp;$A22+E$2):INDIRECT("'EIA MECS Table 5.2'!I"&amp;$A22+E$2))</f>
        <v>0</v>
      </c>
      <c r="F22" s="45">
        <f ca="1">SUM(INDIRECT("'EIA MECS Table 5.2'!E"&amp;$A22+F$2):INDIRECT("'EIA MECS Table 5.2'!I"&amp;$A22+F$2))</f>
        <v>3</v>
      </c>
      <c r="G22" s="45">
        <f ca="1">SUM(INDIRECT("'EIA MECS Table 5.2'!E"&amp;$A22+G$2):INDIRECT("'EIA MECS Table 5.2'!I"&amp;$A22+G$2))</f>
        <v>0</v>
      </c>
      <c r="H22" s="45">
        <f ca="1">SUM(INDIRECT("'EIA MECS Table 5.2'!E"&amp;$A22+H$2):INDIRECT("'EIA MECS Table 5.2'!I"&amp;$A22+H$2))</f>
        <v>3</v>
      </c>
      <c r="J22" s="45">
        <f t="shared" ca="1" si="1"/>
        <v>1</v>
      </c>
      <c r="K22" s="45">
        <f t="shared" ca="1" si="0"/>
        <v>4</v>
      </c>
      <c r="L22" s="45">
        <f t="shared" ca="1" si="0"/>
        <v>3</v>
      </c>
      <c r="M22" s="45">
        <f t="shared" ca="1" si="0"/>
        <v>41</v>
      </c>
      <c r="N22" s="45">
        <f t="shared" ca="1" si="0"/>
        <v>0</v>
      </c>
      <c r="O22" s="45">
        <f t="shared" ca="1" si="0"/>
        <v>1</v>
      </c>
    </row>
    <row r="23" spans="1:16" x14ac:dyDescent="0.25">
      <c r="A23" s="2">
        <v>1732</v>
      </c>
      <c r="B23" s="1" t="s">
        <v>25</v>
      </c>
      <c r="C23" s="45">
        <f ca="1">SUM(INDIRECT("'EIA MECS Table 5.2'!E"&amp;$A23+C$2):INDIRECT("'EIA MECS Table 5.2'!I"&amp;$A23+C$2))</f>
        <v>5</v>
      </c>
      <c r="D23" s="45">
        <f ca="1">SUM(INDIRECT("'EIA MECS Table 5.2'!E"&amp;$A23+D$2):INDIRECT("'EIA MECS Table 5.2'!I"&amp;$A23+D$2))</f>
        <v>13</v>
      </c>
      <c r="E23" s="45">
        <f ca="1">SUM(INDIRECT("'EIA MECS Table 5.2'!E"&amp;$A23+E$2):INDIRECT("'EIA MECS Table 5.2'!I"&amp;$A23+E$2))</f>
        <v>0</v>
      </c>
      <c r="F23" s="45">
        <f ca="1">SUM(INDIRECT("'EIA MECS Table 5.2'!E"&amp;$A23+F$2):INDIRECT("'EIA MECS Table 5.2'!I"&amp;$A23+F$2))</f>
        <v>0</v>
      </c>
      <c r="G23" s="45">
        <f ca="1">SUM(INDIRECT("'EIA MECS Table 5.2'!E"&amp;$A23+G$2):INDIRECT("'EIA MECS Table 5.2'!I"&amp;$A23+G$2))</f>
        <v>0</v>
      </c>
      <c r="H23" s="45">
        <f ca="1">SUM(INDIRECT("'EIA MECS Table 5.2'!E"&amp;$A23+H$2):INDIRECT("'EIA MECS Table 5.2'!I"&amp;$A23+H$2))</f>
        <v>1</v>
      </c>
      <c r="J23" s="45">
        <f t="shared" ca="1" si="1"/>
        <v>1</v>
      </c>
      <c r="K23" s="45">
        <f t="shared" ca="1" si="0"/>
        <v>1</v>
      </c>
      <c r="L23" s="45">
        <f t="shared" ca="1" si="0"/>
        <v>1</v>
      </c>
      <c r="M23" s="45">
        <f t="shared" ca="1" si="0"/>
        <v>7</v>
      </c>
      <c r="N23" s="45">
        <f t="shared" ca="1" si="0"/>
        <v>0</v>
      </c>
      <c r="O23" s="45">
        <f t="shared" ca="1" si="0"/>
        <v>1</v>
      </c>
    </row>
    <row r="24" spans="1:16" x14ac:dyDescent="0.25">
      <c r="A24" s="2">
        <v>1754</v>
      </c>
      <c r="B24" s="1" t="s">
        <v>26</v>
      </c>
      <c r="C24" s="45">
        <f ca="1">SUM(INDIRECT("'EIA MECS Table 5.2'!E"&amp;$A24+C$2):INDIRECT("'EIA MECS Table 5.2'!I"&amp;$A24+C$2))</f>
        <v>12</v>
      </c>
      <c r="D24" s="45">
        <f ca="1">SUM(INDIRECT("'EIA MECS Table 5.2'!E"&amp;$A24+D$2):INDIRECT("'EIA MECS Table 5.2'!I"&amp;$A24+D$2))</f>
        <v>4</v>
      </c>
      <c r="E24" s="45">
        <f ca="1">SUM(INDIRECT("'EIA MECS Table 5.2'!E"&amp;$A24+E$2):INDIRECT("'EIA MECS Table 5.2'!I"&amp;$A24+E$2))</f>
        <v>0</v>
      </c>
      <c r="F24" s="45">
        <f ca="1">SUM(INDIRECT("'EIA MECS Table 5.2'!E"&amp;$A24+F$2):INDIRECT("'EIA MECS Table 5.2'!I"&amp;$A24+F$2))</f>
        <v>1</v>
      </c>
      <c r="G24" s="45">
        <f ca="1">SUM(INDIRECT("'EIA MECS Table 5.2'!E"&amp;$A24+G$2):INDIRECT("'EIA MECS Table 5.2'!I"&amp;$A24+G$2))</f>
        <v>0</v>
      </c>
      <c r="H24" s="45">
        <f ca="1">SUM(INDIRECT("'EIA MECS Table 5.2'!E"&amp;$A24+H$2):INDIRECT("'EIA MECS Table 5.2'!I"&amp;$A24+H$2))</f>
        <v>0</v>
      </c>
      <c r="J24" s="45">
        <f t="shared" ca="1" si="1"/>
        <v>0</v>
      </c>
      <c r="K24" s="45">
        <f t="shared" ca="1" si="1"/>
        <v>4</v>
      </c>
      <c r="L24" s="45">
        <f t="shared" ca="1" si="1"/>
        <v>3</v>
      </c>
      <c r="M24" s="45">
        <f t="shared" ca="1" si="1"/>
        <v>8</v>
      </c>
      <c r="N24" s="45">
        <f t="shared" ca="1" si="1"/>
        <v>0</v>
      </c>
      <c r="O24" s="45">
        <f t="shared" ca="1" si="1"/>
        <v>1</v>
      </c>
    </row>
    <row r="25" spans="1:16" x14ac:dyDescent="0.25">
      <c r="A25" s="2">
        <v>1820</v>
      </c>
      <c r="B25" s="1" t="s">
        <v>27</v>
      </c>
      <c r="C25" s="45">
        <f ca="1">SUM(INDIRECT("'EIA MECS Table 5.2'!E"&amp;$A25+C$2):INDIRECT("'EIA MECS Table 5.2'!I"&amp;$A25+C$2))</f>
        <v>3</v>
      </c>
      <c r="D25" s="45">
        <f ca="1">SUM(INDIRECT("'EIA MECS Table 5.2'!E"&amp;$A25+D$2):INDIRECT("'EIA MECS Table 5.2'!I"&amp;$A25+D$2))</f>
        <v>10</v>
      </c>
      <c r="E25" s="45">
        <f ca="1">SUM(INDIRECT("'EIA MECS Table 5.2'!E"&amp;$A25+E$2):INDIRECT("'EIA MECS Table 5.2'!I"&amp;$A25+E$2))</f>
        <v>0</v>
      </c>
      <c r="F25" s="45">
        <f ca="1">SUM(INDIRECT("'EIA MECS Table 5.2'!E"&amp;$A25+F$2):INDIRECT("'EIA MECS Table 5.2'!I"&amp;$A25+F$2))</f>
        <v>1</v>
      </c>
      <c r="G25" s="45">
        <f ca="1">SUM(INDIRECT("'EIA MECS Table 5.2'!E"&amp;$A25+G$2):INDIRECT("'EIA MECS Table 5.2'!I"&amp;$A25+G$2))</f>
        <v>0</v>
      </c>
      <c r="H25" s="45">
        <f ca="1">SUM(INDIRECT("'EIA MECS Table 5.2'!E"&amp;$A25+H$2):INDIRECT("'EIA MECS Table 5.2'!I"&amp;$A25+H$2))</f>
        <v>0</v>
      </c>
      <c r="J25" s="45">
        <f t="shared" ca="1" si="1"/>
        <v>0</v>
      </c>
      <c r="K25" s="45">
        <f t="shared" ca="1" si="1"/>
        <v>2</v>
      </c>
      <c r="L25" s="45">
        <f t="shared" ca="1" si="1"/>
        <v>2</v>
      </c>
      <c r="M25" s="45">
        <f t="shared" ca="1" si="1"/>
        <v>11</v>
      </c>
      <c r="N25" s="45">
        <f t="shared" ca="1" si="1"/>
        <v>0</v>
      </c>
      <c r="O25" s="45">
        <f t="shared" ca="1" si="1"/>
        <v>0</v>
      </c>
    </row>
    <row r="26" spans="1:16" x14ac:dyDescent="0.25">
      <c r="A26" s="2" t="s">
        <v>575</v>
      </c>
      <c r="B26" s="1" t="s">
        <v>28</v>
      </c>
      <c r="C26" s="45"/>
      <c r="D26" s="45"/>
      <c r="E26" s="45"/>
      <c r="F26" s="45">
        <v>1</v>
      </c>
      <c r="G26" s="45"/>
      <c r="H26" s="45"/>
      <c r="M26">
        <v>1</v>
      </c>
      <c r="P26" t="s">
        <v>584</v>
      </c>
    </row>
    <row r="27" spans="1:16" x14ac:dyDescent="0.25">
      <c r="A27" s="2" t="s">
        <v>575</v>
      </c>
      <c r="B27" s="1" t="s">
        <v>29</v>
      </c>
      <c r="C27" s="60">
        <v>1</v>
      </c>
      <c r="D27" s="45"/>
      <c r="E27" s="45"/>
      <c r="F27" s="45"/>
      <c r="G27" s="45"/>
      <c r="H27" s="45"/>
      <c r="M27">
        <v>1</v>
      </c>
      <c r="P27" t="s">
        <v>585</v>
      </c>
    </row>
    <row r="28" spans="1:16" x14ac:dyDescent="0.25">
      <c r="A28" s="2" t="s">
        <v>576</v>
      </c>
      <c r="B28" s="1" t="s">
        <v>30</v>
      </c>
      <c r="C28" s="45">
        <f>SUM('EIA Requested Industry table'!C669:C675)</f>
        <v>0</v>
      </c>
      <c r="D28" s="45">
        <f>SUM('EIA Requested Industry table'!C649:C654)</f>
        <v>1673.6320000000001</v>
      </c>
      <c r="E28" s="45"/>
      <c r="F28" s="45"/>
      <c r="G28" s="45"/>
      <c r="H28" s="45"/>
      <c r="M28">
        <v>1</v>
      </c>
    </row>
    <row r="31" spans="1:16" x14ac:dyDescent="0.25">
      <c r="A31" s="42" t="s">
        <v>565</v>
      </c>
    </row>
    <row r="32" spans="1:16" x14ac:dyDescent="0.25">
      <c r="A32" s="58" t="s">
        <v>561</v>
      </c>
    </row>
    <row r="33" spans="1:1" x14ac:dyDescent="0.25">
      <c r="A33" s="58" t="s">
        <v>562</v>
      </c>
    </row>
    <row r="34" spans="1:1" x14ac:dyDescent="0.25">
      <c r="A34" s="58" t="s">
        <v>563</v>
      </c>
    </row>
    <row r="36" spans="1:1" x14ac:dyDescent="0.25">
      <c r="A36" s="42" t="s">
        <v>566</v>
      </c>
    </row>
    <row r="37" spans="1:1" x14ac:dyDescent="0.25">
      <c r="A37" s="2" t="s">
        <v>564</v>
      </c>
    </row>
    <row r="38" spans="1:1" x14ac:dyDescent="0.25">
      <c r="A38" s="2" t="s">
        <v>586</v>
      </c>
    </row>
    <row r="40" spans="1:1" x14ac:dyDescent="0.25">
      <c r="A40" s="42" t="s">
        <v>567</v>
      </c>
    </row>
    <row r="41" spans="1:1" x14ac:dyDescent="0.25">
      <c r="A41" s="2" t="s">
        <v>574</v>
      </c>
    </row>
    <row r="42" spans="1:1" x14ac:dyDescent="0.25">
      <c r="A42" s="2" t="s">
        <v>568</v>
      </c>
    </row>
    <row r="43" spans="1:1" x14ac:dyDescent="0.25">
      <c r="A43" s="2" t="s">
        <v>569</v>
      </c>
    </row>
    <row r="44" spans="1:1" x14ac:dyDescent="0.25">
      <c r="A44" s="2" t="s">
        <v>570</v>
      </c>
    </row>
    <row r="45" spans="1:1" x14ac:dyDescent="0.25">
      <c r="A45" s="2" t="s">
        <v>571</v>
      </c>
    </row>
    <row r="46" spans="1:1" x14ac:dyDescent="0.25">
      <c r="A46" s="61" t="s">
        <v>572</v>
      </c>
    </row>
    <row r="47" spans="1:1" x14ac:dyDescent="0.25">
      <c r="A47" s="2" t="s">
        <v>573</v>
      </c>
    </row>
    <row r="48" spans="1:1" x14ac:dyDescent="0.25">
      <c r="A48" s="2" t="s">
        <v>583</v>
      </c>
    </row>
  </sheetData>
  <mergeCells count="2">
    <mergeCell ref="C1:H1"/>
    <mergeCell ref="J1:O1"/>
  </mergeCells>
  <hyperlinks>
    <hyperlink ref="A46" r:id="rId1" xr:uid="{7243BCF7-EEA5-445C-B013-B24AF33F0D89}"/>
  </hyperlinks>
  <pageMargins left="0.7" right="0.7" top="0.75" bottom="0.75" header="0.3" footer="0.3"/>
  <pageSetup orientation="portrait" r:id="rId2"/>
  <ignoredErrors>
    <ignoredError sqref="C28:D28 C4:D7 F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BE29-AAAE-49C9-9221-0DE548536500}">
  <dimension ref="A1:I20"/>
  <sheetViews>
    <sheetView zoomScale="115" zoomScaleNormal="115" workbookViewId="0"/>
  </sheetViews>
  <sheetFormatPr defaultRowHeight="15" x14ac:dyDescent="0.25"/>
  <cols>
    <col min="1" max="1" width="33.28515625" customWidth="1"/>
    <col min="2" max="2" width="14.42578125" customWidth="1"/>
    <col min="3" max="3" width="17" customWidth="1"/>
    <col min="4" max="5" width="12.5703125" customWidth="1"/>
    <col min="6" max="6" width="18.42578125" customWidth="1"/>
    <col min="7" max="7" width="18.85546875" customWidth="1"/>
    <col min="8" max="8" width="28.85546875" customWidth="1"/>
    <col min="9" max="9" width="27.140625" customWidth="1"/>
  </cols>
  <sheetData>
    <row r="1" spans="1:9" x14ac:dyDescent="0.25">
      <c r="A1" s="51" t="s">
        <v>553</v>
      </c>
    </row>
    <row r="3" spans="1:9" x14ac:dyDescent="0.25">
      <c r="A3" s="52" t="s">
        <v>267</v>
      </c>
      <c r="B3" s="52"/>
      <c r="C3" s="52"/>
      <c r="D3" s="53"/>
      <c r="E3" s="53"/>
      <c r="F3" s="53"/>
      <c r="G3" s="53"/>
      <c r="I3" s="1"/>
    </row>
    <row r="4" spans="1:9" x14ac:dyDescent="0.25">
      <c r="D4" s="73" t="s">
        <v>268</v>
      </c>
      <c r="E4" s="73"/>
      <c r="F4" s="73"/>
      <c r="G4" s="73"/>
    </row>
    <row r="5" spans="1:9" x14ac:dyDescent="0.25">
      <c r="B5" s="44" t="s">
        <v>269</v>
      </c>
      <c r="C5" s="44" t="s">
        <v>270</v>
      </c>
      <c r="D5" s="44" t="s">
        <v>259</v>
      </c>
      <c r="E5" s="44" t="s">
        <v>260</v>
      </c>
      <c r="F5" s="44" t="s">
        <v>261</v>
      </c>
      <c r="G5" s="44" t="s">
        <v>262</v>
      </c>
      <c r="H5" s="44"/>
      <c r="I5" s="44"/>
    </row>
    <row r="6" spans="1:9" x14ac:dyDescent="0.25">
      <c r="A6" t="s">
        <v>271</v>
      </c>
      <c r="B6" s="43">
        <v>0.32</v>
      </c>
      <c r="C6" s="43">
        <v>0.17</v>
      </c>
      <c r="D6" s="43">
        <v>0.01</v>
      </c>
      <c r="E6" s="43">
        <v>0.13</v>
      </c>
      <c r="F6" s="43">
        <v>0.37</v>
      </c>
      <c r="G6" s="43">
        <v>0</v>
      </c>
      <c r="H6" s="45"/>
      <c r="I6" s="45"/>
    </row>
    <row r="7" spans="1:9" x14ac:dyDescent="0.25">
      <c r="A7" t="s">
        <v>272</v>
      </c>
      <c r="B7" s="43">
        <v>0.28000000000000003</v>
      </c>
      <c r="C7" s="43">
        <v>0.32</v>
      </c>
      <c r="D7" s="43">
        <v>0.04</v>
      </c>
      <c r="E7" s="43">
        <v>0.08</v>
      </c>
      <c r="F7" s="43">
        <v>0.05</v>
      </c>
      <c r="G7" s="43">
        <v>0.23</v>
      </c>
      <c r="H7" s="45"/>
      <c r="I7" s="45"/>
    </row>
    <row r="8" spans="1:9" x14ac:dyDescent="0.25">
      <c r="A8" t="s">
        <v>273</v>
      </c>
      <c r="B8" s="43">
        <v>0.35</v>
      </c>
      <c r="C8" s="43">
        <v>0.1</v>
      </c>
      <c r="D8" s="43">
        <v>0.26</v>
      </c>
      <c r="E8" s="43">
        <v>0.28999999999999998</v>
      </c>
      <c r="F8" s="43">
        <v>0</v>
      </c>
      <c r="G8" s="43">
        <v>0</v>
      </c>
      <c r="H8" s="45"/>
      <c r="I8" s="45"/>
    </row>
    <row r="9" spans="1:9" x14ac:dyDescent="0.25">
      <c r="A9" t="s">
        <v>274</v>
      </c>
      <c r="B9" s="43">
        <v>0.18</v>
      </c>
      <c r="C9" s="43">
        <v>0.5</v>
      </c>
      <c r="D9" s="43">
        <v>0</v>
      </c>
      <c r="E9" s="43">
        <v>0.19</v>
      </c>
      <c r="F9" s="43">
        <v>0.04</v>
      </c>
      <c r="G9" s="43">
        <v>0.09</v>
      </c>
      <c r="H9" s="45"/>
      <c r="I9" s="45"/>
    </row>
    <row r="10" spans="1:9" x14ac:dyDescent="0.25">
      <c r="A10" t="s">
        <v>275</v>
      </c>
      <c r="B10" s="43">
        <v>0.28999999999999998</v>
      </c>
      <c r="C10" s="43">
        <v>0.03</v>
      </c>
      <c r="D10" s="43">
        <v>0.08</v>
      </c>
      <c r="E10" s="43">
        <v>0.6</v>
      </c>
      <c r="F10" s="43">
        <v>0</v>
      </c>
      <c r="G10" s="43">
        <v>0</v>
      </c>
      <c r="H10" s="45"/>
      <c r="I10" s="45"/>
    </row>
    <row r="11" spans="1:9" x14ac:dyDescent="0.25">
      <c r="A11" t="s">
        <v>4</v>
      </c>
      <c r="B11" s="43">
        <v>0.21</v>
      </c>
      <c r="C11" s="43">
        <v>0.14000000000000001</v>
      </c>
      <c r="D11" s="43">
        <v>0</v>
      </c>
      <c r="E11" s="43">
        <v>0</v>
      </c>
      <c r="F11" s="43">
        <v>0.05</v>
      </c>
      <c r="G11" s="43">
        <v>0.6</v>
      </c>
      <c r="H11" s="45"/>
      <c r="I11" s="45"/>
    </row>
    <row r="12" spans="1:9" x14ac:dyDescent="0.25">
      <c r="A12" t="s">
        <v>276</v>
      </c>
      <c r="B12" s="43">
        <v>0.21</v>
      </c>
      <c r="C12" s="43">
        <v>0.49</v>
      </c>
      <c r="D12" s="43">
        <v>0.02</v>
      </c>
      <c r="E12" s="43">
        <v>0.03</v>
      </c>
      <c r="F12" s="43">
        <v>0.14000000000000001</v>
      </c>
      <c r="G12" s="43">
        <v>0.11</v>
      </c>
      <c r="H12" s="45"/>
      <c r="I12" s="45"/>
    </row>
    <row r="13" spans="1:9" x14ac:dyDescent="0.25">
      <c r="A13" t="s">
        <v>277</v>
      </c>
      <c r="B13" s="43">
        <v>0.4</v>
      </c>
      <c r="C13" s="43">
        <v>0.17</v>
      </c>
      <c r="D13" s="43">
        <v>0.18</v>
      </c>
      <c r="E13" s="43">
        <v>0.17</v>
      </c>
      <c r="F13" s="43">
        <v>0</v>
      </c>
      <c r="G13" s="43">
        <v>0.08</v>
      </c>
      <c r="H13" s="45"/>
      <c r="I13" s="45"/>
    </row>
    <row r="14" spans="1:9" x14ac:dyDescent="0.25">
      <c r="A14" t="s">
        <v>5</v>
      </c>
      <c r="B14" s="43">
        <v>0.09</v>
      </c>
      <c r="C14" s="43">
        <v>0</v>
      </c>
      <c r="D14" s="43">
        <v>0.04</v>
      </c>
      <c r="E14" s="43">
        <v>0</v>
      </c>
      <c r="F14" s="43">
        <v>0.23</v>
      </c>
      <c r="G14" s="43">
        <v>0.64</v>
      </c>
      <c r="H14" s="45"/>
      <c r="I14" s="45"/>
    </row>
    <row r="15" spans="1:9" x14ac:dyDescent="0.25">
      <c r="A15" t="s">
        <v>278</v>
      </c>
      <c r="B15" s="43">
        <v>7.0000000000000007E-2</v>
      </c>
      <c r="C15" s="43">
        <v>0.1</v>
      </c>
      <c r="D15" s="43">
        <v>0.02</v>
      </c>
      <c r="E15" s="43">
        <v>0.11</v>
      </c>
      <c r="F15" s="43">
        <v>0</v>
      </c>
      <c r="G15" s="43">
        <v>0.7</v>
      </c>
      <c r="H15" s="45"/>
      <c r="I15" s="45"/>
    </row>
    <row r="16" spans="1:9" x14ac:dyDescent="0.25">
      <c r="A16" t="s">
        <v>279</v>
      </c>
      <c r="B16" s="43">
        <v>0.34</v>
      </c>
      <c r="C16" s="43">
        <v>0.23</v>
      </c>
      <c r="D16" s="43">
        <v>0.14000000000000001</v>
      </c>
      <c r="E16" s="43">
        <v>0.09</v>
      </c>
      <c r="F16" s="43">
        <v>0.09</v>
      </c>
      <c r="G16" s="43">
        <v>0.11</v>
      </c>
      <c r="H16" s="45"/>
      <c r="I16" s="45"/>
    </row>
    <row r="17" spans="1:9" x14ac:dyDescent="0.25">
      <c r="A17" t="s">
        <v>3</v>
      </c>
      <c r="B17" s="43">
        <v>0.23</v>
      </c>
      <c r="C17" s="43">
        <v>0.17</v>
      </c>
      <c r="D17" s="43">
        <v>0.14000000000000001</v>
      </c>
      <c r="E17" s="43">
        <v>0.46</v>
      </c>
      <c r="F17" s="43">
        <v>0</v>
      </c>
      <c r="G17" s="43">
        <v>0</v>
      </c>
      <c r="H17" s="45"/>
      <c r="I17" s="45"/>
    </row>
    <row r="18" spans="1:9" x14ac:dyDescent="0.25">
      <c r="A18" t="s">
        <v>280</v>
      </c>
      <c r="B18" s="43">
        <v>0.24</v>
      </c>
      <c r="C18" s="43">
        <v>0.01</v>
      </c>
      <c r="D18" s="43">
        <v>0.26</v>
      </c>
      <c r="E18" s="43">
        <v>0.46</v>
      </c>
      <c r="F18" s="43">
        <v>0.03</v>
      </c>
      <c r="G18" s="43">
        <v>0</v>
      </c>
      <c r="H18" s="45"/>
      <c r="I18" s="45"/>
    </row>
    <row r="19" spans="1:9" x14ac:dyDescent="0.25">
      <c r="A19" t="s">
        <v>281</v>
      </c>
      <c r="B19" s="43">
        <v>0.11</v>
      </c>
      <c r="C19" s="46">
        <v>5.0000000000000001E-3</v>
      </c>
      <c r="D19" s="46">
        <v>5.0000000000000001E-3</v>
      </c>
      <c r="E19" s="43">
        <v>0.01</v>
      </c>
      <c r="F19" s="43">
        <v>0.02</v>
      </c>
      <c r="G19" s="43">
        <v>0.85</v>
      </c>
      <c r="H19" s="45"/>
      <c r="I19" s="45"/>
    </row>
    <row r="20" spans="1:9" x14ac:dyDescent="0.25">
      <c r="A20" t="s">
        <v>282</v>
      </c>
      <c r="B20" s="43">
        <v>0.13</v>
      </c>
      <c r="C20" s="43">
        <v>0.09</v>
      </c>
      <c r="D20" s="43">
        <v>0.06</v>
      </c>
      <c r="E20" s="43">
        <v>0.59</v>
      </c>
      <c r="F20" s="43">
        <v>0.13</v>
      </c>
      <c r="G20" s="43">
        <v>0</v>
      </c>
      <c r="H20" s="45"/>
      <c r="I20" s="45"/>
    </row>
  </sheetData>
  <mergeCells count="1">
    <mergeCell ref="D4:G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170-6110-457A-A4F3-D3A1F769FCB6}">
  <dimension ref="A1:I30"/>
  <sheetViews>
    <sheetView workbookViewId="0"/>
  </sheetViews>
  <sheetFormatPr defaultRowHeight="15" x14ac:dyDescent="0.25"/>
  <cols>
    <col min="1" max="1" width="45.7109375" customWidth="1"/>
    <col min="2" max="5" width="12.140625" customWidth="1"/>
    <col min="6" max="8" width="16.85546875" customWidth="1"/>
    <col min="9" max="9" width="82.42578125" customWidth="1"/>
  </cols>
  <sheetData>
    <row r="1" spans="1:9" x14ac:dyDescent="0.25">
      <c r="B1" s="74" t="s">
        <v>551</v>
      </c>
      <c r="C1" s="74"/>
      <c r="D1" s="74"/>
      <c r="E1" s="75"/>
      <c r="F1" s="76" t="s">
        <v>554</v>
      </c>
      <c r="G1" s="76"/>
      <c r="H1" s="77"/>
      <c r="I1" s="56" t="s">
        <v>263</v>
      </c>
    </row>
    <row r="2" spans="1:9" x14ac:dyDescent="0.25">
      <c r="B2" s="41" t="s">
        <v>259</v>
      </c>
      <c r="C2" s="41" t="s">
        <v>260</v>
      </c>
      <c r="D2" s="41" t="s">
        <v>261</v>
      </c>
      <c r="E2" s="54" t="s">
        <v>262</v>
      </c>
      <c r="F2" s="41" t="s">
        <v>555</v>
      </c>
      <c r="G2" s="41" t="s">
        <v>556</v>
      </c>
      <c r="H2" s="54" t="s">
        <v>557</v>
      </c>
    </row>
    <row r="3" spans="1:9" x14ac:dyDescent="0.25">
      <c r="A3" t="s">
        <v>6</v>
      </c>
      <c r="B3" s="43">
        <v>1</v>
      </c>
      <c r="C3" s="43">
        <v>0</v>
      </c>
      <c r="D3" s="43">
        <v>0</v>
      </c>
      <c r="E3" s="55">
        <v>0</v>
      </c>
      <c r="F3" s="47">
        <f>B3+(65/300)*C3</f>
        <v>1</v>
      </c>
      <c r="G3" s="47">
        <f>(235/300)*C3</f>
        <v>0</v>
      </c>
      <c r="H3" s="57">
        <f>SUM(D3:E3)</f>
        <v>0</v>
      </c>
      <c r="I3" t="s">
        <v>264</v>
      </c>
    </row>
    <row r="4" spans="1:9" x14ac:dyDescent="0.25">
      <c r="A4" t="s">
        <v>7</v>
      </c>
      <c r="B4" s="43">
        <v>1</v>
      </c>
      <c r="C4" s="43">
        <v>0</v>
      </c>
      <c r="D4" s="43">
        <v>0</v>
      </c>
      <c r="E4" s="55">
        <v>0</v>
      </c>
      <c r="F4" s="47">
        <f t="shared" ref="F4:F27" si="0">B4+(65/300)*C4</f>
        <v>1</v>
      </c>
      <c r="G4" s="47">
        <f t="shared" ref="G4:G27" si="1">(235/300)*C4</f>
        <v>0</v>
      </c>
      <c r="H4" s="57">
        <f t="shared" ref="H4:H27" si="2">SUM(D4:E4)</f>
        <v>0</v>
      </c>
      <c r="I4" t="s">
        <v>264</v>
      </c>
    </row>
    <row r="5" spans="1:9" x14ac:dyDescent="0.25">
      <c r="A5" t="s">
        <v>8</v>
      </c>
      <c r="B5" s="43">
        <f>'Raw Temperature Breakdown'!D20/SUM('Raw Temperature Breakdown'!$D20:$G20)</f>
        <v>7.6923076923076927E-2</v>
      </c>
      <c r="C5" s="43">
        <f>'Raw Temperature Breakdown'!E20/SUM('Raw Temperature Breakdown'!$D20:$G20)</f>
        <v>0.7564102564102565</v>
      </c>
      <c r="D5" s="43">
        <f>'Raw Temperature Breakdown'!F20/SUM('Raw Temperature Breakdown'!$D20:$G20)</f>
        <v>0.16666666666666669</v>
      </c>
      <c r="E5" s="55">
        <f>'Raw Temperature Breakdown'!G20/SUM('Raw Temperature Breakdown'!$D20:$G20)</f>
        <v>0</v>
      </c>
      <c r="F5" s="47">
        <f t="shared" si="0"/>
        <v>0.24081196581196584</v>
      </c>
      <c r="G5" s="47">
        <f t="shared" si="1"/>
        <v>0.59252136752136764</v>
      </c>
      <c r="H5" s="57">
        <f t="shared" si="2"/>
        <v>0.16666666666666669</v>
      </c>
      <c r="I5" t="s">
        <v>265</v>
      </c>
    </row>
    <row r="6" spans="1:9" x14ac:dyDescent="0.25">
      <c r="A6" t="s">
        <v>9</v>
      </c>
      <c r="B6" s="43">
        <v>1</v>
      </c>
      <c r="C6" s="43">
        <v>0</v>
      </c>
      <c r="D6" s="43">
        <v>0</v>
      </c>
      <c r="E6" s="55">
        <v>0</v>
      </c>
      <c r="F6" s="47">
        <f t="shared" si="0"/>
        <v>1</v>
      </c>
      <c r="G6" s="47">
        <f t="shared" si="1"/>
        <v>0</v>
      </c>
      <c r="H6" s="57">
        <f t="shared" si="2"/>
        <v>0</v>
      </c>
      <c r="I6" t="s">
        <v>264</v>
      </c>
    </row>
    <row r="7" spans="1:9" x14ac:dyDescent="0.25">
      <c r="A7" t="s">
        <v>10</v>
      </c>
      <c r="B7" s="43">
        <f>'Raw Temperature Breakdown'!D17/SUM('Raw Temperature Breakdown'!$D17:$G17)</f>
        <v>0.23333333333333331</v>
      </c>
      <c r="C7" s="43">
        <f>'Raw Temperature Breakdown'!E17/SUM('Raw Temperature Breakdown'!$D17:$G17)</f>
        <v>0.76666666666666661</v>
      </c>
      <c r="D7" s="43">
        <f>'Raw Temperature Breakdown'!F17/SUM('Raw Temperature Breakdown'!$D17:$G17)</f>
        <v>0</v>
      </c>
      <c r="E7" s="55">
        <f>'Raw Temperature Breakdown'!G17/SUM('Raw Temperature Breakdown'!$D17:$G17)</f>
        <v>0</v>
      </c>
      <c r="F7" s="47">
        <f t="shared" si="0"/>
        <v>0.39944444444444438</v>
      </c>
      <c r="G7" s="47">
        <f t="shared" si="1"/>
        <v>0.60055555555555551</v>
      </c>
      <c r="H7" s="57">
        <f t="shared" si="2"/>
        <v>0</v>
      </c>
    </row>
    <row r="8" spans="1:9" x14ac:dyDescent="0.25">
      <c r="A8" t="s">
        <v>11</v>
      </c>
      <c r="B8" s="43">
        <f>'Raw Temperature Breakdown'!D8/SUM('Raw Temperature Breakdown'!$D8:$G8)</f>
        <v>0.47272727272727272</v>
      </c>
      <c r="C8" s="43">
        <f>'Raw Temperature Breakdown'!E8/SUM('Raw Temperature Breakdown'!$D8:$G8)</f>
        <v>0.52727272727272723</v>
      </c>
      <c r="D8" s="43">
        <f>'Raw Temperature Breakdown'!F8/SUM('Raw Temperature Breakdown'!$D8:$G8)</f>
        <v>0</v>
      </c>
      <c r="E8" s="55">
        <f>'Raw Temperature Breakdown'!G8/SUM('Raw Temperature Breakdown'!$D8:$G8)</f>
        <v>0</v>
      </c>
      <c r="F8" s="47">
        <f t="shared" si="0"/>
        <v>0.58696969696969692</v>
      </c>
      <c r="G8" s="47">
        <f t="shared" si="1"/>
        <v>0.41303030303030297</v>
      </c>
      <c r="H8" s="57">
        <f t="shared" si="2"/>
        <v>0</v>
      </c>
    </row>
    <row r="9" spans="1:9" x14ac:dyDescent="0.25">
      <c r="A9" t="s">
        <v>12</v>
      </c>
      <c r="B9" s="43">
        <f>'Raw Temperature Breakdown'!D10/SUM('Raw Temperature Breakdown'!$D10:$G10)</f>
        <v>0.11764705882352942</v>
      </c>
      <c r="C9" s="43">
        <f>'Raw Temperature Breakdown'!E10/SUM('Raw Temperature Breakdown'!$D10:$G10)</f>
        <v>0.88235294117647067</v>
      </c>
      <c r="D9" s="43">
        <f>'Raw Temperature Breakdown'!F10/SUM('Raw Temperature Breakdown'!$D10:$G10)</f>
        <v>0</v>
      </c>
      <c r="E9" s="55">
        <f>'Raw Temperature Breakdown'!G10/SUM('Raw Temperature Breakdown'!$D10:$G10)</f>
        <v>0</v>
      </c>
      <c r="F9" s="47">
        <f t="shared" si="0"/>
        <v>0.30882352941176472</v>
      </c>
      <c r="G9" s="47">
        <f t="shared" si="1"/>
        <v>0.69117647058823539</v>
      </c>
      <c r="H9" s="57">
        <f t="shared" si="2"/>
        <v>0</v>
      </c>
    </row>
    <row r="10" spans="1:9" x14ac:dyDescent="0.25">
      <c r="A10" t="s">
        <v>13</v>
      </c>
      <c r="B10" s="43">
        <f>'Raw Temperature Breakdown'!D18/SUM('Raw Temperature Breakdown'!$D18:$G18)</f>
        <v>0.34666666666666668</v>
      </c>
      <c r="C10" s="43">
        <f>'Raw Temperature Breakdown'!E18/SUM('Raw Temperature Breakdown'!$D18:$G18)</f>
        <v>0.6133333333333334</v>
      </c>
      <c r="D10" s="43">
        <f>'Raw Temperature Breakdown'!F18/SUM('Raw Temperature Breakdown'!$D18:$G18)</f>
        <v>0.04</v>
      </c>
      <c r="E10" s="55">
        <f>'Raw Temperature Breakdown'!G18/SUM('Raw Temperature Breakdown'!$D18:$G18)</f>
        <v>0</v>
      </c>
      <c r="F10" s="47">
        <f t="shared" si="0"/>
        <v>0.47955555555555562</v>
      </c>
      <c r="G10" s="47">
        <f t="shared" si="1"/>
        <v>0.48044444444444451</v>
      </c>
      <c r="H10" s="57">
        <f t="shared" si="2"/>
        <v>0.04</v>
      </c>
    </row>
    <row r="11" spans="1:9" x14ac:dyDescent="0.25">
      <c r="A11" t="s">
        <v>14</v>
      </c>
      <c r="B11" s="43">
        <f>'Raw Temperature Breakdown'!D20/SUM('Raw Temperature Breakdown'!$D20:$G20)</f>
        <v>7.6923076923076927E-2</v>
      </c>
      <c r="C11" s="43">
        <f>'Raw Temperature Breakdown'!E20/SUM('Raw Temperature Breakdown'!$D20:$G20)</f>
        <v>0.7564102564102565</v>
      </c>
      <c r="D11" s="43">
        <f>'Raw Temperature Breakdown'!F20/SUM('Raw Temperature Breakdown'!$D20:$G20)</f>
        <v>0.16666666666666669</v>
      </c>
      <c r="E11" s="55">
        <f>'Raw Temperature Breakdown'!G20/SUM('Raw Temperature Breakdown'!$D20:$G20)</f>
        <v>0</v>
      </c>
      <c r="F11" s="47">
        <f t="shared" si="0"/>
        <v>0.24081196581196584</v>
      </c>
      <c r="G11" s="47">
        <f t="shared" si="1"/>
        <v>0.59252136752136764</v>
      </c>
      <c r="H11" s="57">
        <f t="shared" si="2"/>
        <v>0.16666666666666669</v>
      </c>
      <c r="I11" t="s">
        <v>265</v>
      </c>
    </row>
    <row r="12" spans="1:9" x14ac:dyDescent="0.25">
      <c r="A12" t="s">
        <v>15</v>
      </c>
      <c r="B12" s="43">
        <f>'Raw Temperature Breakdown'!D20/SUM('Raw Temperature Breakdown'!$D20:$G20)</f>
        <v>7.6923076923076927E-2</v>
      </c>
      <c r="C12" s="43">
        <f>'Raw Temperature Breakdown'!E20/SUM('Raw Temperature Breakdown'!$D20:$G20)</f>
        <v>0.7564102564102565</v>
      </c>
      <c r="D12" s="43">
        <f>'Raw Temperature Breakdown'!F20/SUM('Raw Temperature Breakdown'!$D20:$G20)</f>
        <v>0.16666666666666669</v>
      </c>
      <c r="E12" s="55">
        <f>'Raw Temperature Breakdown'!G20/SUM('Raw Temperature Breakdown'!$D20:$G20)</f>
        <v>0</v>
      </c>
      <c r="F12" s="47">
        <f t="shared" si="0"/>
        <v>0.24081196581196584</v>
      </c>
      <c r="G12" s="47">
        <f t="shared" si="1"/>
        <v>0.59252136752136764</v>
      </c>
      <c r="H12" s="57">
        <f t="shared" si="2"/>
        <v>0.16666666666666669</v>
      </c>
    </row>
    <row r="13" spans="1:9" x14ac:dyDescent="0.25">
      <c r="A13" t="s">
        <v>16</v>
      </c>
      <c r="B13" s="43">
        <f>'Raw Temperature Breakdown'!D20/SUM('Raw Temperature Breakdown'!$D20:$G20)</f>
        <v>7.6923076923076927E-2</v>
      </c>
      <c r="C13" s="43">
        <f>'Raw Temperature Breakdown'!E20/SUM('Raw Temperature Breakdown'!$D20:$G20)</f>
        <v>0.7564102564102565</v>
      </c>
      <c r="D13" s="43">
        <f>'Raw Temperature Breakdown'!F20/SUM('Raw Temperature Breakdown'!$D20:$G20)</f>
        <v>0.16666666666666669</v>
      </c>
      <c r="E13" s="55">
        <f>'Raw Temperature Breakdown'!G20/SUM('Raw Temperature Breakdown'!$D20:$G20)</f>
        <v>0</v>
      </c>
      <c r="F13" s="47">
        <f t="shared" si="0"/>
        <v>0.24081196581196584</v>
      </c>
      <c r="G13" s="47">
        <f t="shared" si="1"/>
        <v>0.59252136752136764</v>
      </c>
      <c r="H13" s="57">
        <f t="shared" si="2"/>
        <v>0.16666666666666669</v>
      </c>
      <c r="I13" t="s">
        <v>265</v>
      </c>
    </row>
    <row r="14" spans="1:9" x14ac:dyDescent="0.25">
      <c r="A14" t="s">
        <v>17</v>
      </c>
      <c r="B14" s="43">
        <f>'Raw Temperature Breakdown'!D11/SUM('Raw Temperature Breakdown'!$D11:$G11)</f>
        <v>0</v>
      </c>
      <c r="C14" s="43">
        <f>'Raw Temperature Breakdown'!E11/SUM('Raw Temperature Breakdown'!$D11:$G11)</f>
        <v>0</v>
      </c>
      <c r="D14" s="43">
        <f>'Raw Temperature Breakdown'!F11/SUM('Raw Temperature Breakdown'!$D11:$G11)</f>
        <v>7.6923076923076927E-2</v>
      </c>
      <c r="E14" s="55">
        <f>'Raw Temperature Breakdown'!G11/SUM('Raw Temperature Breakdown'!$D11:$G11)</f>
        <v>0.92307692307692302</v>
      </c>
      <c r="F14" s="47">
        <f t="shared" si="0"/>
        <v>0</v>
      </c>
      <c r="G14" s="47">
        <f t="shared" si="1"/>
        <v>0</v>
      </c>
      <c r="H14" s="57">
        <f t="shared" si="2"/>
        <v>1</v>
      </c>
    </row>
    <row r="15" spans="1:9" x14ac:dyDescent="0.25">
      <c r="A15" t="s">
        <v>18</v>
      </c>
      <c r="B15" s="43">
        <f>'Raw Temperature Breakdown'!D14/SUM('Raw Temperature Breakdown'!$D14:$G14)</f>
        <v>4.3956043956043953E-2</v>
      </c>
      <c r="C15" s="43">
        <f>'Raw Temperature Breakdown'!E14/SUM('Raw Temperature Breakdown'!$D14:$G14)</f>
        <v>0</v>
      </c>
      <c r="D15" s="43">
        <f>'Raw Temperature Breakdown'!F14/SUM('Raw Temperature Breakdown'!$D14:$G14)</f>
        <v>0.25274725274725274</v>
      </c>
      <c r="E15" s="55">
        <f>'Raw Temperature Breakdown'!G14/SUM('Raw Temperature Breakdown'!$D14:$G14)</f>
        <v>0.70329670329670324</v>
      </c>
      <c r="F15" s="47">
        <f t="shared" si="0"/>
        <v>4.3956043956043953E-2</v>
      </c>
      <c r="G15" s="47">
        <f t="shared" si="1"/>
        <v>0</v>
      </c>
      <c r="H15" s="57">
        <f t="shared" si="2"/>
        <v>0.95604395604395598</v>
      </c>
      <c r="I15" t="s">
        <v>552</v>
      </c>
    </row>
    <row r="16" spans="1:9" x14ac:dyDescent="0.25">
      <c r="A16" t="s">
        <v>19</v>
      </c>
      <c r="B16" s="43">
        <f>'Raw Temperature Breakdown'!D19/SUM('Raw Temperature Breakdown'!$D19:$G19)</f>
        <v>5.6497175141242938E-3</v>
      </c>
      <c r="C16" s="43">
        <f>'Raw Temperature Breakdown'!E19/SUM('Raw Temperature Breakdown'!$D19:$G19)</f>
        <v>1.1299435028248588E-2</v>
      </c>
      <c r="D16" s="43">
        <f>'Raw Temperature Breakdown'!F19/SUM('Raw Temperature Breakdown'!$D19:$G19)</f>
        <v>2.2598870056497175E-2</v>
      </c>
      <c r="E16" s="55">
        <f>'Raw Temperature Breakdown'!G19/SUM('Raw Temperature Breakdown'!$D19:$G19)</f>
        <v>0.96045197740112986</v>
      </c>
      <c r="F16" s="47">
        <f t="shared" si="0"/>
        <v>8.0979284369114869E-3</v>
      </c>
      <c r="G16" s="47">
        <f t="shared" si="1"/>
        <v>8.8512241054613926E-3</v>
      </c>
      <c r="H16" s="57">
        <f t="shared" si="2"/>
        <v>0.98305084745762705</v>
      </c>
      <c r="I16" t="s">
        <v>549</v>
      </c>
    </row>
    <row r="17" spans="1:9" x14ac:dyDescent="0.25">
      <c r="A17" t="s">
        <v>20</v>
      </c>
      <c r="B17" s="43">
        <f>'Raw Temperature Breakdown'!D7/SUM('Raw Temperature Breakdown'!$D7:$G7)</f>
        <v>9.9999999999999992E-2</v>
      </c>
      <c r="C17" s="43">
        <f>'Raw Temperature Breakdown'!E7/SUM('Raw Temperature Breakdown'!$D7:$G7)</f>
        <v>0.19999999999999998</v>
      </c>
      <c r="D17" s="43">
        <f>'Raw Temperature Breakdown'!F7/SUM('Raw Temperature Breakdown'!$D7:$G7)</f>
        <v>0.125</v>
      </c>
      <c r="E17" s="55">
        <f>'Raw Temperature Breakdown'!G7/SUM('Raw Temperature Breakdown'!$D7:$G7)</f>
        <v>0.57499999999999996</v>
      </c>
      <c r="F17" s="47">
        <f t="shared" si="0"/>
        <v>0.14333333333333331</v>
      </c>
      <c r="G17" s="47">
        <f t="shared" si="1"/>
        <v>0.15666666666666665</v>
      </c>
      <c r="H17" s="57">
        <f t="shared" si="2"/>
        <v>0.7</v>
      </c>
      <c r="I17" t="s">
        <v>550</v>
      </c>
    </row>
    <row r="18" spans="1:9" x14ac:dyDescent="0.25">
      <c r="A18" t="s">
        <v>21</v>
      </c>
      <c r="B18" s="43">
        <f>'Raw Temperature Breakdown'!D16/SUM('Raw Temperature Breakdown'!$D16:$G16)</f>
        <v>0.32558139534883723</v>
      </c>
      <c r="C18" s="43">
        <f>'Raw Temperature Breakdown'!E16/SUM('Raw Temperature Breakdown'!$D16:$G16)</f>
        <v>0.20930232558139533</v>
      </c>
      <c r="D18" s="43">
        <f>'Raw Temperature Breakdown'!F16/SUM('Raw Temperature Breakdown'!$D16:$G16)</f>
        <v>0.20930232558139533</v>
      </c>
      <c r="E18" s="55">
        <f>'Raw Temperature Breakdown'!G16/SUM('Raw Temperature Breakdown'!$D16:$G16)</f>
        <v>0.2558139534883721</v>
      </c>
      <c r="F18" s="47">
        <f t="shared" si="0"/>
        <v>0.37093023255813956</v>
      </c>
      <c r="G18" s="47">
        <f t="shared" si="1"/>
        <v>0.163953488372093</v>
      </c>
      <c r="H18" s="57">
        <f t="shared" si="2"/>
        <v>0.46511627906976744</v>
      </c>
      <c r="I18" t="s">
        <v>266</v>
      </c>
    </row>
    <row r="19" spans="1:9" x14ac:dyDescent="0.25">
      <c r="A19" t="s">
        <v>22</v>
      </c>
      <c r="B19" s="43">
        <f>'Raw Temperature Breakdown'!D16/SUM('Raw Temperature Breakdown'!$D16:$G16)</f>
        <v>0.32558139534883723</v>
      </c>
      <c r="C19" s="43">
        <f>'Raw Temperature Breakdown'!E16/SUM('Raw Temperature Breakdown'!$D16:$G16)</f>
        <v>0.20930232558139533</v>
      </c>
      <c r="D19" s="43">
        <f>'Raw Temperature Breakdown'!F16/SUM('Raw Temperature Breakdown'!$D16:$G16)</f>
        <v>0.20930232558139533</v>
      </c>
      <c r="E19" s="55">
        <f>'Raw Temperature Breakdown'!G16/SUM('Raw Temperature Breakdown'!$D16:$G16)</f>
        <v>0.2558139534883721</v>
      </c>
      <c r="F19" s="47">
        <f t="shared" si="0"/>
        <v>0.37093023255813956</v>
      </c>
      <c r="G19" s="47">
        <f t="shared" si="1"/>
        <v>0.163953488372093</v>
      </c>
      <c r="H19" s="57">
        <f t="shared" si="2"/>
        <v>0.46511627906976744</v>
      </c>
      <c r="I19" t="s">
        <v>266</v>
      </c>
    </row>
    <row r="20" spans="1:9" x14ac:dyDescent="0.25">
      <c r="A20" t="s">
        <v>23</v>
      </c>
      <c r="B20" s="43">
        <f>'Raw Temperature Breakdown'!D16/SUM('Raw Temperature Breakdown'!$D16:$G16)</f>
        <v>0.32558139534883723</v>
      </c>
      <c r="C20" s="43">
        <f>'Raw Temperature Breakdown'!E16/SUM('Raw Temperature Breakdown'!$D16:$G16)</f>
        <v>0.20930232558139533</v>
      </c>
      <c r="D20" s="43">
        <f>'Raw Temperature Breakdown'!F16/SUM('Raw Temperature Breakdown'!$D16:$G16)</f>
        <v>0.20930232558139533</v>
      </c>
      <c r="E20" s="55">
        <f>'Raw Temperature Breakdown'!G16/SUM('Raw Temperature Breakdown'!$D16:$G16)</f>
        <v>0.2558139534883721</v>
      </c>
      <c r="F20" s="47">
        <f t="shared" si="0"/>
        <v>0.37093023255813956</v>
      </c>
      <c r="G20" s="47">
        <f t="shared" si="1"/>
        <v>0.163953488372093</v>
      </c>
      <c r="H20" s="57">
        <f t="shared" si="2"/>
        <v>0.46511627906976744</v>
      </c>
      <c r="I20" t="s">
        <v>266</v>
      </c>
    </row>
    <row r="21" spans="1:9" x14ac:dyDescent="0.25">
      <c r="A21" t="s">
        <v>24</v>
      </c>
      <c r="B21" s="43">
        <f>'Raw Temperature Breakdown'!D16/SUM('Raw Temperature Breakdown'!$D16:$G16)</f>
        <v>0.32558139534883723</v>
      </c>
      <c r="C21" s="43">
        <f>'Raw Temperature Breakdown'!E16/SUM('Raw Temperature Breakdown'!$D16:$G16)</f>
        <v>0.20930232558139533</v>
      </c>
      <c r="D21" s="43">
        <f>'Raw Temperature Breakdown'!F16/SUM('Raw Temperature Breakdown'!$D16:$G16)</f>
        <v>0.20930232558139533</v>
      </c>
      <c r="E21" s="55">
        <f>'Raw Temperature Breakdown'!G16/SUM('Raw Temperature Breakdown'!$D16:$G16)</f>
        <v>0.2558139534883721</v>
      </c>
      <c r="F21" s="47">
        <f t="shared" si="0"/>
        <v>0.37093023255813956</v>
      </c>
      <c r="G21" s="47">
        <f t="shared" si="1"/>
        <v>0.163953488372093</v>
      </c>
      <c r="H21" s="57">
        <f t="shared" si="2"/>
        <v>0.46511627906976744</v>
      </c>
      <c r="I21" t="s">
        <v>266</v>
      </c>
    </row>
    <row r="22" spans="1:9" x14ac:dyDescent="0.25">
      <c r="A22" t="s">
        <v>25</v>
      </c>
      <c r="B22" s="43">
        <f>'Raw Temperature Breakdown'!D13/SUM('Raw Temperature Breakdown'!$D13:$G13)</f>
        <v>0.41860465116279066</v>
      </c>
      <c r="C22" s="43">
        <f>'Raw Temperature Breakdown'!E13/SUM('Raw Temperature Breakdown'!$D13:$G13)</f>
        <v>0.39534883720930236</v>
      </c>
      <c r="D22" s="43">
        <f>'Raw Temperature Breakdown'!F13/SUM('Raw Temperature Breakdown'!$D13:$G13)</f>
        <v>0</v>
      </c>
      <c r="E22" s="55">
        <f>'Raw Temperature Breakdown'!G13/SUM('Raw Temperature Breakdown'!$D13:$G13)</f>
        <v>0.18604651162790697</v>
      </c>
      <c r="F22" s="47">
        <f t="shared" si="0"/>
        <v>0.50426356589147281</v>
      </c>
      <c r="G22" s="47">
        <f t="shared" si="1"/>
        <v>0.30968992248062016</v>
      </c>
      <c r="H22" s="57">
        <f t="shared" si="2"/>
        <v>0.18604651162790697</v>
      </c>
    </row>
    <row r="23" spans="1:9" x14ac:dyDescent="0.25">
      <c r="A23" t="s">
        <v>26</v>
      </c>
      <c r="B23" s="43">
        <f>'Raw Temperature Breakdown'!D13/SUM('Raw Temperature Breakdown'!$D13:$G13)</f>
        <v>0.41860465116279066</v>
      </c>
      <c r="C23" s="43">
        <f>'Raw Temperature Breakdown'!E13/SUM('Raw Temperature Breakdown'!$D13:$G13)</f>
        <v>0.39534883720930236</v>
      </c>
      <c r="D23" s="43">
        <f>'Raw Temperature Breakdown'!F13/SUM('Raw Temperature Breakdown'!$D13:$G13)</f>
        <v>0</v>
      </c>
      <c r="E23" s="55">
        <f>'Raw Temperature Breakdown'!G13/SUM('Raw Temperature Breakdown'!$D13:$G13)</f>
        <v>0.18604651162790697</v>
      </c>
      <c r="F23" s="47">
        <f t="shared" si="0"/>
        <v>0.50426356589147281</v>
      </c>
      <c r="G23" s="47">
        <f t="shared" si="1"/>
        <v>0.30968992248062016</v>
      </c>
      <c r="H23" s="57">
        <f t="shared" si="2"/>
        <v>0.18604651162790697</v>
      </c>
    </row>
    <row r="24" spans="1:9" x14ac:dyDescent="0.25">
      <c r="A24" t="s">
        <v>27</v>
      </c>
      <c r="B24" s="43">
        <f>'Raw Temperature Breakdown'!D16/SUM('Raw Temperature Breakdown'!$D16:$G16)</f>
        <v>0.32558139534883723</v>
      </c>
      <c r="C24" s="43">
        <f>'Raw Temperature Breakdown'!E16/SUM('Raw Temperature Breakdown'!$D16:$G16)</f>
        <v>0.20930232558139533</v>
      </c>
      <c r="D24" s="43">
        <f>'Raw Temperature Breakdown'!F16/SUM('Raw Temperature Breakdown'!$D16:$G16)</f>
        <v>0.20930232558139533</v>
      </c>
      <c r="E24" s="55">
        <f>'Raw Temperature Breakdown'!G16/SUM('Raw Temperature Breakdown'!$D16:$G16)</f>
        <v>0.2558139534883721</v>
      </c>
      <c r="F24" s="47">
        <f t="shared" si="0"/>
        <v>0.37093023255813956</v>
      </c>
      <c r="G24" s="47">
        <f t="shared" si="1"/>
        <v>0.163953488372093</v>
      </c>
      <c r="H24" s="57">
        <f t="shared" si="2"/>
        <v>0.46511627906976744</v>
      </c>
      <c r="I24" t="s">
        <v>266</v>
      </c>
    </row>
    <row r="25" spans="1:9" x14ac:dyDescent="0.25">
      <c r="A25" t="s">
        <v>28</v>
      </c>
      <c r="B25" s="43">
        <v>1</v>
      </c>
      <c r="C25" s="43">
        <v>0</v>
      </c>
      <c r="D25" s="43">
        <v>0</v>
      </c>
      <c r="E25" s="55">
        <v>0</v>
      </c>
      <c r="F25" s="47">
        <f t="shared" si="0"/>
        <v>1</v>
      </c>
      <c r="G25" s="47">
        <f t="shared" si="1"/>
        <v>0</v>
      </c>
      <c r="H25" s="57">
        <f t="shared" si="2"/>
        <v>0</v>
      </c>
      <c r="I25" t="s">
        <v>264</v>
      </c>
    </row>
    <row r="26" spans="1:9" x14ac:dyDescent="0.25">
      <c r="A26" t="s">
        <v>29</v>
      </c>
      <c r="B26" s="43">
        <v>1</v>
      </c>
      <c r="C26" s="43">
        <v>0</v>
      </c>
      <c r="D26" s="43">
        <v>0</v>
      </c>
      <c r="E26" s="55">
        <v>0</v>
      </c>
      <c r="F26" s="47">
        <f t="shared" si="0"/>
        <v>1</v>
      </c>
      <c r="G26" s="47">
        <f t="shared" si="1"/>
        <v>0</v>
      </c>
      <c r="H26" s="57">
        <f t="shared" si="2"/>
        <v>0</v>
      </c>
      <c r="I26" t="s">
        <v>264</v>
      </c>
    </row>
    <row r="27" spans="1:9" x14ac:dyDescent="0.25">
      <c r="A27" t="s">
        <v>30</v>
      </c>
      <c r="B27" s="43">
        <v>1</v>
      </c>
      <c r="C27" s="43">
        <v>0</v>
      </c>
      <c r="D27" s="43">
        <v>0</v>
      </c>
      <c r="E27" s="55">
        <v>0</v>
      </c>
      <c r="F27" s="47">
        <f t="shared" si="0"/>
        <v>1</v>
      </c>
      <c r="G27" s="47">
        <f t="shared" si="1"/>
        <v>0</v>
      </c>
      <c r="H27" s="57">
        <f t="shared" si="2"/>
        <v>0</v>
      </c>
      <c r="I27" t="s">
        <v>264</v>
      </c>
    </row>
    <row r="30" spans="1:9" x14ac:dyDescent="0.25">
      <c r="A30" s="48" t="s">
        <v>593</v>
      </c>
      <c r="B30" s="65"/>
      <c r="C30" s="65"/>
      <c r="D30" s="65"/>
      <c r="E30" s="65"/>
      <c r="F30" s="66">
        <f ca="1">SUMPRODUCT(F$7:F$24,'Summed Data by Industry'!$D$8:$D$25)/SUM('Summed Data by Industry'!$D$8:$D$25)</f>
        <v>0.21103754830159804</v>
      </c>
      <c r="G30" s="66">
        <f ca="1">SUMPRODUCT(G$7:G$24,'Summed Data by Industry'!$D$8:$D$25)/SUM('Summed Data by Industry'!$D$8:$D$25)</f>
        <v>0.39891058487194209</v>
      </c>
      <c r="H30" s="66">
        <f ca="1">SUMPRODUCT(H$7:H$24,'Summed Data by Industry'!$D$8:$D$25)/SUM('Summed Data by Industry'!$D$8:$D$25)</f>
        <v>0.39005186682645998</v>
      </c>
    </row>
  </sheetData>
  <mergeCells count="2">
    <mergeCell ref="B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FA2-6406-4A64-A944-1C76FD0C4259}">
  <sheetPr>
    <tabColor theme="4" tint="-0.249977111117893"/>
  </sheetPr>
  <dimension ref="A1:I26"/>
  <sheetViews>
    <sheetView workbookViewId="0"/>
  </sheetViews>
  <sheetFormatPr defaultRowHeight="15" x14ac:dyDescent="0.25"/>
  <cols>
    <col min="1" max="1" width="48.42578125" customWidth="1"/>
    <col min="2" max="9" width="15.140625" customWidth="1"/>
  </cols>
  <sheetData>
    <row r="1" spans="1:9" s="40" customFormat="1" ht="30" x14ac:dyDescent="0.2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25">
      <c r="A2" t="s">
        <v>6</v>
      </c>
      <c r="B2">
        <f>'Summed Data by Industry'!C4/SUM('Summed Data by Industry'!$C4:$H4)</f>
        <v>8.211000709362741E-2</v>
      </c>
      <c r="C2">
        <f>'Summed Data by Industry'!$D4*'Temps Mapped to EPS Industries'!F3/SUM('Summed Data by Industry'!$C4:$H4)</f>
        <v>0.77245031498075911</v>
      </c>
      <c r="D2">
        <f>'Summed Data by Industry'!$D4*'Temps Mapped to EPS Industries'!G3/SUM('Summed Data by Industry'!$C4:$H4)</f>
        <v>0</v>
      </c>
      <c r="E2">
        <f>'Summed Data by Industry'!$D4*'Temps Mapped to EPS Industries'!H3/SUM('Summed Data by Industry'!$C4:$H4)</f>
        <v>0</v>
      </c>
      <c r="F2">
        <f>'Summed Data by Industry'!E4/SUM('Summed Data by Industry'!$C4:$H4)</f>
        <v>0</v>
      </c>
      <c r="G2">
        <f>'Summed Data by Industry'!F4/SUM('Summed Data by Industry'!$C4:$H4)</f>
        <v>0.14543967792561338</v>
      </c>
      <c r="H2">
        <f>'Summed Data by Industry'!G4/SUM('Summed Data by Industry'!$C4:$H4)</f>
        <v>0</v>
      </c>
      <c r="I2">
        <f>'Summed Data by Industry'!H4/SUM('Summed Data by Industry'!$C4:$H4)</f>
        <v>0</v>
      </c>
    </row>
    <row r="3" spans="1:9" x14ac:dyDescent="0.25">
      <c r="A3" t="s">
        <v>7</v>
      </c>
      <c r="B3">
        <f>'Summed Data by Industry'!C5/SUM('Summed Data by Industry'!$C5:$H5)</f>
        <v>0</v>
      </c>
      <c r="C3">
        <f>'Summed Data by Industry'!$D5*'Temps Mapped to EPS Industries'!F4/SUM('Summed Data by Industry'!$C5:$H5)</f>
        <v>1</v>
      </c>
      <c r="D3">
        <f>'Summed Data by Industry'!$D5*'Temps Mapped to EPS Industries'!G4/SUM('Summed Data by Industry'!$C5:$H5)</f>
        <v>0</v>
      </c>
      <c r="E3">
        <f>'Summed Data by Industry'!$D5*'Temps Mapped to EPS Industries'!H4/SUM('Summed Data by Industry'!$C5:$H5)</f>
        <v>0</v>
      </c>
      <c r="F3">
        <f>'Summed Data by Industry'!E5/SUM('Summed Data by Industry'!$C5:$H5)</f>
        <v>0</v>
      </c>
      <c r="G3">
        <f>'Summed Data by Industry'!F5/SUM('Summed Data by Industry'!$C5:$H5)</f>
        <v>0</v>
      </c>
      <c r="H3">
        <f>'Summed Data by Industry'!G5/SUM('Summed Data by Industry'!$C5:$H5)</f>
        <v>0</v>
      </c>
      <c r="I3">
        <f>'Summed Data by Industry'!H5/SUM('Summed Data by Industry'!$C5:$H5)</f>
        <v>0</v>
      </c>
    </row>
    <row r="4" spans="1:9" x14ac:dyDescent="0.25">
      <c r="A4" t="s">
        <v>8</v>
      </c>
      <c r="B4">
        <f>'Summed Data by Industry'!C6/SUM('Summed Data by Industry'!$C6:$H6)</f>
        <v>9.8163776986584614E-2</v>
      </c>
      <c r="C4">
        <f>'Summed Data by Industry'!$D6*'Temps Mapped to EPS Industries'!F5/SUM('Summed Data by Industry'!$C6:$H6)</f>
        <v>0.21717295370429901</v>
      </c>
      <c r="D4">
        <f>'Summed Data by Industry'!$D6*'Temps Mapped to EPS Industries'!G5/SUM('Summed Data by Industry'!$C6:$H6)</f>
        <v>0.53435723214021391</v>
      </c>
      <c r="E4">
        <f>'Summed Data by Industry'!$D6*'Temps Mapped to EPS Industries'!H5/SUM('Summed Data by Industry'!$C6:$H6)</f>
        <v>0.15030603716890262</v>
      </c>
      <c r="F4">
        <f>'Summed Data by Industry'!E6/SUM('Summed Data by Industry'!$C6:$H6)</f>
        <v>0</v>
      </c>
      <c r="G4">
        <f>'Summed Data by Industry'!F6/SUM('Summed Data by Industry'!$C6:$H6)</f>
        <v>0</v>
      </c>
      <c r="H4">
        <f>'Summed Data by Industry'!G6/SUM('Summed Data by Industry'!$C6:$H6)</f>
        <v>0</v>
      </c>
      <c r="I4">
        <f>'Summed Data by Industry'!H6/SUM('Summed Data by Industry'!$C6:$H6)</f>
        <v>0</v>
      </c>
    </row>
    <row r="5" spans="1:9" x14ac:dyDescent="0.25">
      <c r="A5" t="s">
        <v>9</v>
      </c>
      <c r="B5">
        <f>'Summed Data by Industry'!C7/SUM('Summed Data by Industry'!$C7:$H7)</f>
        <v>4.8127747176320033E-2</v>
      </c>
      <c r="C5">
        <f>'Summed Data by Industry'!$D7*'Temps Mapped to EPS Industries'!F6/SUM('Summed Data by Industry'!$C7:$H7)</f>
        <v>0.95187225282367993</v>
      </c>
      <c r="D5">
        <f>'Summed Data by Industry'!$D7*'Temps Mapped to EPS Industries'!G6/SUM('Summed Data by Industry'!$C7:$H7)</f>
        <v>0</v>
      </c>
      <c r="E5">
        <f>'Summed Data by Industry'!$D7*'Temps Mapped to EPS Industries'!H6/SUM('Summed Data by Industry'!$C7:$H7)</f>
        <v>0</v>
      </c>
      <c r="F5">
        <f>'Summed Data by Industry'!E7/SUM('Summed Data by Industry'!$C7:$H7)</f>
        <v>0</v>
      </c>
      <c r="G5">
        <f>'Summed Data by Industry'!F7/SUM('Summed Data by Industry'!$C7:$H7)</f>
        <v>0</v>
      </c>
      <c r="H5">
        <f>'Summed Data by Industry'!G7/SUM('Summed Data by Industry'!$C7:$H7)</f>
        <v>0</v>
      </c>
      <c r="I5">
        <f>'Summed Data by Industry'!H7/SUM('Summed Data by Industry'!$C7:$H7)</f>
        <v>0</v>
      </c>
    </row>
    <row r="6" spans="1:9" x14ac:dyDescent="0.25">
      <c r="A6" t="s">
        <v>10</v>
      </c>
      <c r="B6">
        <f ca="1">'Summed Data by Industry'!C8/SUM('Summed Data by Industry'!$C8:$H8)</f>
        <v>0.67292644757433495</v>
      </c>
      <c r="C6">
        <f ca="1">'Summed Data by Industry'!$D8*'Temps Mapped to EPS Industries'!F7/SUM('Summed Data by Industry'!$C8:$H8)</f>
        <v>0.11064423578508084</v>
      </c>
      <c r="D6">
        <f ca="1">'Summed Data by Industry'!$D8*'Temps Mapped to EPS Industries'!G7/SUM('Summed Data by Industry'!$C8:$H8)</f>
        <v>0.16635106937923838</v>
      </c>
      <c r="E6">
        <f ca="1">'Summed Data by Industry'!$D8*'Temps Mapped to EPS Industries'!H7/SUM('Summed Data by Industry'!$C8:$H8)</f>
        <v>0</v>
      </c>
      <c r="F6">
        <f ca="1">'Summed Data by Industry'!E8/SUM('Summed Data by Industry'!$C8:$H8)</f>
        <v>6.2597809076682318E-3</v>
      </c>
      <c r="G6">
        <f ca="1">'Summed Data by Industry'!F8/SUM('Summed Data by Industry'!$C8:$H8)</f>
        <v>2.1909233176838811E-2</v>
      </c>
      <c r="H6">
        <f ca="1">'Summed Data by Industry'!G8/SUM('Summed Data by Industry'!$C8:$H8)</f>
        <v>0</v>
      </c>
      <c r="I6">
        <f ca="1">'Summed Data by Industry'!H8/SUM('Summed Data by Industry'!$C8:$H8)</f>
        <v>2.1909233176838811E-2</v>
      </c>
    </row>
    <row r="7" spans="1:9" x14ac:dyDescent="0.25">
      <c r="A7" t="s">
        <v>11</v>
      </c>
      <c r="B7">
        <f ca="1">'Summed Data by Industry'!C9/SUM('Summed Data by Industry'!$C9:$H9)</f>
        <v>0.56521739130434778</v>
      </c>
      <c r="C7">
        <f ca="1">'Summed Data by Industry'!$D9*'Temps Mapped to EPS Industries'!F8/SUM('Summed Data by Industry'!$C9:$H9)</f>
        <v>0.22968379446640314</v>
      </c>
      <c r="D7">
        <f ca="1">'Summed Data by Industry'!$D9*'Temps Mapped to EPS Industries'!G8/SUM('Summed Data by Industry'!$C9:$H9)</f>
        <v>0.16162055335968378</v>
      </c>
      <c r="E7">
        <f ca="1">'Summed Data by Industry'!$D9*'Temps Mapped to EPS Industries'!H8/SUM('Summed Data by Industry'!$C9:$H9)</f>
        <v>0</v>
      </c>
      <c r="F7">
        <f ca="1">'Summed Data by Industry'!E9/SUM('Summed Data by Industry'!$C9:$H9)</f>
        <v>0</v>
      </c>
      <c r="G7">
        <f ca="1">'Summed Data by Industry'!F9/SUM('Summed Data by Industry'!$C9:$H9)</f>
        <v>4.3478260869565216E-2</v>
      </c>
      <c r="H7">
        <f ca="1">'Summed Data by Industry'!G9/SUM('Summed Data by Industry'!$C9:$H9)</f>
        <v>0</v>
      </c>
      <c r="I7">
        <f ca="1">'Summed Data by Industry'!H9/SUM('Summed Data by Industry'!$C9:$H9)</f>
        <v>0</v>
      </c>
    </row>
    <row r="8" spans="1:9" x14ac:dyDescent="0.25">
      <c r="A8" t="s">
        <v>12</v>
      </c>
      <c r="B8">
        <f ca="1">'Summed Data by Industry'!C10/SUM('Summed Data by Industry'!$C10:$H10)</f>
        <v>0.31666666666666665</v>
      </c>
      <c r="C8">
        <f ca="1">'Summed Data by Industry'!$D10*'Temps Mapped to EPS Industries'!F9/SUM('Summed Data by Industry'!$C10:$H10)</f>
        <v>0.17499999999999999</v>
      </c>
      <c r="D8">
        <f ca="1">'Summed Data by Industry'!$D10*'Temps Mapped to EPS Industries'!G9/SUM('Summed Data by Industry'!$C10:$H10)</f>
        <v>0.39166666666666672</v>
      </c>
      <c r="E8">
        <f ca="1">'Summed Data by Industry'!$D10*'Temps Mapped to EPS Industries'!H9/SUM('Summed Data by Industry'!$C10:$H10)</f>
        <v>0</v>
      </c>
      <c r="F8">
        <f ca="1">'Summed Data by Industry'!E10/SUM('Summed Data by Industry'!$C10:$H10)</f>
        <v>0</v>
      </c>
      <c r="G8">
        <f ca="1">'Summed Data by Industry'!F10/SUM('Summed Data by Industry'!$C10:$H10)</f>
        <v>0.05</v>
      </c>
      <c r="H8">
        <f ca="1">'Summed Data by Industry'!G10/SUM('Summed Data by Industry'!$C10:$H10)</f>
        <v>0</v>
      </c>
      <c r="I8">
        <f ca="1">'Summed Data by Industry'!H10/SUM('Summed Data by Industry'!$C10:$H10)</f>
        <v>6.6666666666666666E-2</v>
      </c>
    </row>
    <row r="9" spans="1:9" x14ac:dyDescent="0.25">
      <c r="A9" t="s">
        <v>13</v>
      </c>
      <c r="B9">
        <f ca="1">'Summed Data by Industry'!C11/SUM('Summed Data by Industry'!$C11:$H11)</f>
        <v>0.7364085667215815</v>
      </c>
      <c r="C9">
        <f ca="1">'Summed Data by Industry'!$D11*'Temps Mapped to EPS Industries'!F10/SUM('Summed Data by Industry'!$C11:$H11)</f>
        <v>0.1145561047043749</v>
      </c>
      <c r="D9">
        <f ca="1">'Summed Data by Industry'!$D11*'Temps Mapped to EPS Industries'!G10/SUM('Summed Data by Industry'!$C11:$H11)</f>
        <v>0.11476844224784918</v>
      </c>
      <c r="E9">
        <f ca="1">'Summed Data by Industry'!$D11*'Temps Mapped to EPS Industries'!H10/SUM('Summed Data by Industry'!$C11:$H11)</f>
        <v>9.5551894563426689E-3</v>
      </c>
      <c r="F9">
        <f ca="1">'Summed Data by Industry'!E11/SUM('Summed Data by Industry'!$C11:$H11)</f>
        <v>0</v>
      </c>
      <c r="G9">
        <f ca="1">'Summed Data by Industry'!F11/SUM('Summed Data by Industry'!$C11:$H11)</f>
        <v>1.3179571663920923E-2</v>
      </c>
      <c r="H9">
        <f ca="1">'Summed Data by Industry'!G11/SUM('Summed Data by Industry'!$C11:$H11)</f>
        <v>0</v>
      </c>
      <c r="I9">
        <f ca="1">'Summed Data by Industry'!H11/SUM('Summed Data by Industry'!$C11:$H11)</f>
        <v>1.1532125205930808E-2</v>
      </c>
    </row>
    <row r="10" spans="1:9" x14ac:dyDescent="0.25">
      <c r="A10" t="s">
        <v>14</v>
      </c>
      <c r="B10">
        <f ca="1">'Summed Data by Industry'!C12/SUM('Summed Data by Industry'!$C12:$H12)</f>
        <v>0.32333645735707589</v>
      </c>
      <c r="C10">
        <f ca="1">'Summed Data by Industry'!$D12*'Temps Mapped to EPS Industries'!F11/SUM('Summed Data by Industry'!$C12:$H12)</f>
        <v>0.15301828755437005</v>
      </c>
      <c r="D10">
        <f ca="1">'Summed Data by Industry'!$D12*'Temps Mapped to EPS Industries'!G11/SUM('Summed Data by Industry'!$C12:$H12)</f>
        <v>0.37650373681301524</v>
      </c>
      <c r="E10">
        <f ca="1">'Summed Data by Industry'!$D12*'Temps Mapped to EPS Industries'!H11/SUM('Summed Data by Industry'!$C12:$H12)</f>
        <v>0.10590440487347705</v>
      </c>
      <c r="F10">
        <f ca="1">'Summed Data by Industry'!E12/SUM('Summed Data by Industry'!$C12:$H12)</f>
        <v>9.372071227741331E-4</v>
      </c>
      <c r="G10">
        <f ca="1">'Summed Data by Industry'!F12/SUM('Summed Data by Industry'!$C12:$H12)</f>
        <v>1.780693533270853E-2</v>
      </c>
      <c r="H10">
        <f ca="1">'Summed Data by Industry'!G12/SUM('Summed Data by Industry'!$C12:$H12)</f>
        <v>0</v>
      </c>
      <c r="I10">
        <f ca="1">'Summed Data by Industry'!H12/SUM('Summed Data by Industry'!$C12:$H12)</f>
        <v>2.2492970946579195E-2</v>
      </c>
    </row>
    <row r="11" spans="1:9" x14ac:dyDescent="0.25">
      <c r="A11" t="s">
        <v>15</v>
      </c>
      <c r="B11">
        <f ca="1">'Summed Data by Industry'!C13/SUM('Summed Data by Industry'!$C13:$H13)</f>
        <v>0.5494320572149769</v>
      </c>
      <c r="C11">
        <f ca="1">'Summed Data by Industry'!$D13*'Temps Mapped to EPS Industries'!F12/SUM('Summed Data by Industry'!$C13:$H13)</f>
        <v>8.1553905123530709E-2</v>
      </c>
      <c r="D11">
        <f ca="1">'Summed Data by Industry'!$D13*'Temps Mapped to EPS Industries'!G12/SUM('Summed Data by Industry'!$C13:$H13)</f>
        <v>0.20066457755772021</v>
      </c>
      <c r="E11">
        <f ca="1">'Summed Data by Industry'!$D13*'Temps Mapped to EPS Industries'!H12/SUM('Summed Data by Industry'!$C13:$H13)</f>
        <v>5.6443696536250185E-2</v>
      </c>
      <c r="F11">
        <f ca="1">'Summed Data by Industry'!E13/SUM('Summed Data by Industry'!$C13:$H13)</f>
        <v>3.7862852334875894E-3</v>
      </c>
      <c r="G11">
        <f ca="1">'Summed Data by Industry'!F13/SUM('Summed Data by Industry'!$C13:$H13)</f>
        <v>3.7442153975599496E-2</v>
      </c>
      <c r="H11">
        <f ca="1">'Summed Data by Industry'!G13/SUM('Summed Data by Industry'!$C13:$H13)</f>
        <v>0</v>
      </c>
      <c r="I11">
        <f ca="1">'Summed Data by Industry'!H13/SUM('Summed Data by Industry'!$C13:$H13)</f>
        <v>7.0677324358435004E-2</v>
      </c>
    </row>
    <row r="12" spans="1:9" x14ac:dyDescent="0.25">
      <c r="A12" t="s">
        <v>16</v>
      </c>
      <c r="B12">
        <f ca="1">'Summed Data by Industry'!C14/SUM('Summed Data by Industry'!$C14:$H14)</f>
        <v>0.51666666666666672</v>
      </c>
      <c r="C12">
        <f ca="1">'Summed Data by Industry'!$D14*'Temps Mapped to EPS Industries'!F13/SUM('Summed Data by Industry'!$C14:$H14)</f>
        <v>0.11639245014245017</v>
      </c>
      <c r="D12">
        <f ca="1">'Summed Data by Industry'!$D14*'Temps Mapped to EPS Industries'!G13/SUM('Summed Data by Industry'!$C14:$H14)</f>
        <v>0.2863853276353277</v>
      </c>
      <c r="E12">
        <f ca="1">'Summed Data by Industry'!$D14*'Temps Mapped to EPS Industries'!H13/SUM('Summed Data by Industry'!$C14:$H14)</f>
        <v>8.0555555555555561E-2</v>
      </c>
      <c r="F12">
        <f ca="1">'Summed Data by Industry'!E14/SUM('Summed Data by Industry'!$C14:$H14)</f>
        <v>0</v>
      </c>
      <c r="G12">
        <f ca="1">'Summed Data by Industry'!F14/SUM('Summed Data by Industry'!$C14:$H14)</f>
        <v>0</v>
      </c>
      <c r="H12">
        <f ca="1">'Summed Data by Industry'!G14/SUM('Summed Data by Industry'!$C14:$H14)</f>
        <v>0</v>
      </c>
      <c r="I12">
        <f ca="1">'Summed Data by Industry'!H14/SUM('Summed Data by Industry'!$C14:$H14)</f>
        <v>0</v>
      </c>
    </row>
    <row r="13" spans="1:9" x14ac:dyDescent="0.25">
      <c r="A13" t="s">
        <v>17</v>
      </c>
      <c r="B13">
        <f ca="1">'Summed Data by Industry'!C15/SUM('Summed Data by Industry'!$C15:$H15)</f>
        <v>0</v>
      </c>
      <c r="C13">
        <f ca="1">'Summed Data by Industry'!$D15*'Temps Mapped to EPS Industries'!F14/SUM('Summed Data by Industry'!$C15:$H15)</f>
        <v>0</v>
      </c>
      <c r="D13">
        <f ca="1">'Summed Data by Industry'!$D15*'Temps Mapped to EPS Industries'!G14/SUM('Summed Data by Industry'!$C15:$H15)</f>
        <v>0</v>
      </c>
      <c r="E13">
        <f ca="1">'Summed Data by Industry'!$D15*'Temps Mapped to EPS Industries'!H14/SUM('Summed Data by Industry'!$C15:$H15)</f>
        <v>0.94871794871794868</v>
      </c>
      <c r="F13">
        <f ca="1">'Summed Data by Industry'!E15/SUM('Summed Data by Industry'!$C15:$H15)</f>
        <v>0</v>
      </c>
      <c r="G13">
        <f ca="1">'Summed Data by Industry'!F15/SUM('Summed Data by Industry'!$C15:$H15)</f>
        <v>5.128205128205128E-2</v>
      </c>
      <c r="H13">
        <f ca="1">'Summed Data by Industry'!G15/SUM('Summed Data by Industry'!$C15:$H15)</f>
        <v>0</v>
      </c>
      <c r="I13">
        <f ca="1">'Summed Data by Industry'!H15/SUM('Summed Data by Industry'!$C15:$H15)</f>
        <v>0</v>
      </c>
    </row>
    <row r="14" spans="1:9" x14ac:dyDescent="0.25">
      <c r="A14" t="s">
        <v>18</v>
      </c>
      <c r="B14">
        <f ca="1">'Summed Data by Industry'!C16/SUM('Summed Data by Industry'!$C16:$H16)</f>
        <v>2.4E-2</v>
      </c>
      <c r="C14">
        <f ca="1">'Summed Data by Industry'!$D16*'Temps Mapped to EPS Industries'!F15/SUM('Summed Data by Industry'!$C16:$H16)</f>
        <v>3.8417582417582419E-2</v>
      </c>
      <c r="D14">
        <f ca="1">'Summed Data by Industry'!$D16*'Temps Mapped to EPS Industries'!G15/SUM('Summed Data by Industry'!$C16:$H16)</f>
        <v>0</v>
      </c>
      <c r="E14">
        <f ca="1">'Summed Data by Industry'!$D16*'Temps Mapped to EPS Industries'!H15/SUM('Summed Data by Industry'!$C16:$H16)</f>
        <v>0.83558241758241747</v>
      </c>
      <c r="F14">
        <f ca="1">'Summed Data by Industry'!E16/SUM('Summed Data by Industry'!$C16:$H16)</f>
        <v>1.2E-2</v>
      </c>
      <c r="G14">
        <f ca="1">'Summed Data by Industry'!F16/SUM('Summed Data by Industry'!$C16:$H16)</f>
        <v>0.09</v>
      </c>
      <c r="H14">
        <f ca="1">'Summed Data by Industry'!G16/SUM('Summed Data by Industry'!$C16:$H16)</f>
        <v>0</v>
      </c>
      <c r="I14">
        <f ca="1">'Summed Data by Industry'!H16/SUM('Summed Data by Industry'!$C16:$H16)</f>
        <v>0</v>
      </c>
    </row>
    <row r="15" spans="1:9" x14ac:dyDescent="0.25">
      <c r="A15" t="s">
        <v>19</v>
      </c>
      <c r="B15">
        <f ca="1">'Summed Data by Industry'!C17/SUM('Summed Data by Industry'!$C17:$H17)</f>
        <v>9.8321342925659472E-2</v>
      </c>
      <c r="C15">
        <f ca="1">'Summed Data by Industry'!$D17*'Temps Mapped to EPS Industries'!F16/SUM('Summed Data by Industry'!$C17:$H17)</f>
        <v>6.2336571420829427E-3</v>
      </c>
      <c r="D15">
        <f ca="1">'Summed Data by Industry'!$D17*'Temps Mapped to EPS Industries'!G16/SUM('Summed Data by Industry'!$C17:$H17)</f>
        <v>6.8135322250674028E-3</v>
      </c>
      <c r="E15">
        <f ca="1">'Summed Data by Industry'!$D17*'Temps Mapped to EPS Industries'!H16/SUM('Summed Data by Industry'!$C17:$H17)</f>
        <v>0.75673698329472017</v>
      </c>
      <c r="F15">
        <f ca="1">'Summed Data by Industry'!E17/SUM('Summed Data by Industry'!$C17:$H17)</f>
        <v>7.1942446043165471E-3</v>
      </c>
      <c r="G15">
        <f ca="1">'Summed Data by Industry'!F17/SUM('Summed Data by Industry'!$C17:$H17)</f>
        <v>2.3980815347721821E-3</v>
      </c>
      <c r="H15">
        <f ca="1">'Summed Data by Industry'!G17/SUM('Summed Data by Industry'!$C17:$H17)</f>
        <v>0</v>
      </c>
      <c r="I15">
        <f ca="1">'Summed Data by Industry'!H17/SUM('Summed Data by Industry'!$C17:$H17)</f>
        <v>0.1223021582733813</v>
      </c>
    </row>
    <row r="16" spans="1:9" x14ac:dyDescent="0.25">
      <c r="A16" t="s">
        <v>20</v>
      </c>
      <c r="B16">
        <f ca="1">'Summed Data by Industry'!C18/SUM('Summed Data by Industry'!$C18:$H18)</f>
        <v>0.22222222222222221</v>
      </c>
      <c r="C16">
        <f ca="1">'Summed Data by Industry'!$D18*'Temps Mapped to EPS Industries'!F17/SUM('Summed Data by Industry'!$C18:$H18)</f>
        <v>0.11148148148148146</v>
      </c>
      <c r="D16">
        <f ca="1">'Summed Data by Industry'!$D18*'Temps Mapped to EPS Industries'!G17/SUM('Summed Data by Industry'!$C18:$H18)</f>
        <v>0.12185185185185182</v>
      </c>
      <c r="E16">
        <f ca="1">'Summed Data by Industry'!$D18*'Temps Mapped to EPS Industries'!H17/SUM('Summed Data by Industry'!$C18:$H18)</f>
        <v>0.5444444444444444</v>
      </c>
      <c r="F16">
        <f ca="1">'Summed Data by Industry'!E18/SUM('Summed Data by Industry'!$C18:$H18)</f>
        <v>0</v>
      </c>
      <c r="G16">
        <f ca="1">'Summed Data by Industry'!F18/SUM('Summed Data by Industry'!$C18:$H18)</f>
        <v>0</v>
      </c>
      <c r="H16">
        <f ca="1">'Summed Data by Industry'!G18/SUM('Summed Data by Industry'!$C18:$H18)</f>
        <v>0</v>
      </c>
      <c r="I16">
        <f ca="1">'Summed Data by Industry'!H18/SUM('Summed Data by Industry'!$C18:$H18)</f>
        <v>0</v>
      </c>
    </row>
    <row r="17" spans="1:9" x14ac:dyDescent="0.25">
      <c r="A17" t="s">
        <v>21</v>
      </c>
      <c r="B17">
        <f ca="1">'Summed Data by Industry'!C19/SUM('Summed Data by Industry'!$C19:$H19)</f>
        <v>0.15662650602409639</v>
      </c>
      <c r="C17">
        <f ca="1">'Summed Data by Industry'!$D19*'Temps Mapped to EPS Industries'!F18/SUM('Summed Data by Industry'!$C19:$H19)</f>
        <v>0.31283272625385261</v>
      </c>
      <c r="D17">
        <f ca="1">'Summed Data by Industry'!$D19*'Temps Mapped to EPS Industries'!G18/SUM('Summed Data by Industry'!$C19:$H19)</f>
        <v>0.13827402633790975</v>
      </c>
      <c r="E17">
        <f ca="1">'Summed Data by Industry'!$D19*'Temps Mapped to EPS Industries'!H18/SUM('Summed Data by Industry'!$C19:$H19)</f>
        <v>0.39226674138414125</v>
      </c>
      <c r="F17">
        <f ca="1">'Summed Data by Industry'!E19/SUM('Summed Data by Industry'!$C19:$H19)</f>
        <v>0</v>
      </c>
      <c r="G17">
        <f ca="1">'Summed Data by Industry'!F19/SUM('Summed Data by Industry'!$C19:$H19)</f>
        <v>0</v>
      </c>
      <c r="H17">
        <f ca="1">'Summed Data by Industry'!G19/SUM('Summed Data by Industry'!$C19:$H19)</f>
        <v>0</v>
      </c>
      <c r="I17">
        <f ca="1">'Summed Data by Industry'!H19/SUM('Summed Data by Industry'!$C19:$H19)</f>
        <v>0</v>
      </c>
    </row>
    <row r="18" spans="1:9" x14ac:dyDescent="0.25">
      <c r="A18" t="s">
        <v>22</v>
      </c>
      <c r="B18">
        <f ca="1">'Summed Data by Industry'!C20/SUM('Summed Data by Industry'!$C20:$H20)</f>
        <v>0.84615384615384615</v>
      </c>
      <c r="C18">
        <f ca="1">'Summed Data by Industry'!$D20*'Temps Mapped to EPS Industries'!F19/SUM('Summed Data by Industry'!$C20:$H20)</f>
        <v>2.8533094812164581E-2</v>
      </c>
      <c r="D18">
        <f ca="1">'Summed Data by Industry'!$D20*'Temps Mapped to EPS Industries'!G19/SUM('Summed Data by Industry'!$C20:$H20)</f>
        <v>1.2611806797853307E-2</v>
      </c>
      <c r="E18">
        <f ca="1">'Summed Data by Industry'!$D20*'Temps Mapped to EPS Industries'!H19/SUM('Summed Data by Industry'!$C20:$H20)</f>
        <v>3.5778175313059032E-2</v>
      </c>
      <c r="F18">
        <f ca="1">'Summed Data by Industry'!E20/SUM('Summed Data by Industry'!$C20:$H20)</f>
        <v>0</v>
      </c>
      <c r="G18">
        <f ca="1">'Summed Data by Industry'!F20/SUM('Summed Data by Industry'!$C20:$H20)</f>
        <v>0</v>
      </c>
      <c r="H18">
        <f ca="1">'Summed Data by Industry'!G20/SUM('Summed Data by Industry'!$C20:$H20)</f>
        <v>0</v>
      </c>
      <c r="I18">
        <f ca="1">'Summed Data by Industry'!H20/SUM('Summed Data by Industry'!$C20:$H20)</f>
        <v>7.6923076923076927E-2</v>
      </c>
    </row>
    <row r="19" spans="1:9" x14ac:dyDescent="0.25">
      <c r="A19" t="s">
        <v>23</v>
      </c>
      <c r="B19">
        <f ca="1">'Summed Data by Industry'!C21/SUM('Summed Data by Industry'!$C21:$H21)</f>
        <v>0.25</v>
      </c>
      <c r="C19">
        <f ca="1">'Summed Data by Industry'!$D21*'Temps Mapped to EPS Industries'!F20/SUM('Summed Data by Industry'!$C21:$H21)</f>
        <v>0.27819767441860466</v>
      </c>
      <c r="D19">
        <f ca="1">'Summed Data by Industry'!$D21*'Temps Mapped to EPS Industries'!G20/SUM('Summed Data by Industry'!$C21:$H21)</f>
        <v>0.12296511627906975</v>
      </c>
      <c r="E19">
        <f ca="1">'Summed Data by Industry'!$D21*'Temps Mapped to EPS Industries'!H20/SUM('Summed Data by Industry'!$C21:$H21)</f>
        <v>0.34883720930232559</v>
      </c>
      <c r="F19">
        <f ca="1">'Summed Data by Industry'!E21/SUM('Summed Data by Industry'!$C21:$H21)</f>
        <v>0</v>
      </c>
      <c r="G19">
        <f ca="1">'Summed Data by Industry'!F21/SUM('Summed Data by Industry'!$C21:$H21)</f>
        <v>0</v>
      </c>
      <c r="H19">
        <f ca="1">'Summed Data by Industry'!G21/SUM('Summed Data by Industry'!$C21:$H21)</f>
        <v>0</v>
      </c>
      <c r="I19">
        <f ca="1">'Summed Data by Industry'!H21/SUM('Summed Data by Industry'!$C21:$H21)</f>
        <v>0</v>
      </c>
    </row>
    <row r="20" spans="1:9" x14ac:dyDescent="0.25">
      <c r="A20" t="s">
        <v>24</v>
      </c>
      <c r="B20">
        <f ca="1">'Summed Data by Industry'!C22/SUM('Summed Data by Industry'!$C22:$H22)</f>
        <v>0.21875</v>
      </c>
      <c r="C20">
        <f ca="1">'Summed Data by Industry'!$D22*'Temps Mapped to EPS Industries'!F21/SUM('Summed Data by Industry'!$C22:$H22)</f>
        <v>0.22023982558139538</v>
      </c>
      <c r="D20">
        <f ca="1">'Summed Data by Industry'!$D22*'Temps Mapped to EPS Industries'!G21/SUM('Summed Data by Industry'!$C22:$H22)</f>
        <v>9.7347383720930214E-2</v>
      </c>
      <c r="E20">
        <f ca="1">'Summed Data by Industry'!$D22*'Temps Mapped to EPS Industries'!H21/SUM('Summed Data by Industry'!$C22:$H22)</f>
        <v>0.27616279069767441</v>
      </c>
      <c r="F20">
        <f ca="1">'Summed Data by Industry'!E22/SUM('Summed Data by Industry'!$C22:$H22)</f>
        <v>0</v>
      </c>
      <c r="G20">
        <f ca="1">'Summed Data by Industry'!F22/SUM('Summed Data by Industry'!$C22:$H22)</f>
        <v>9.375E-2</v>
      </c>
      <c r="H20">
        <f ca="1">'Summed Data by Industry'!G22/SUM('Summed Data by Industry'!$C22:$H22)</f>
        <v>0</v>
      </c>
      <c r="I20">
        <f ca="1">'Summed Data by Industry'!H22/SUM('Summed Data by Industry'!$C22:$H22)</f>
        <v>9.375E-2</v>
      </c>
    </row>
    <row r="21" spans="1:9" x14ac:dyDescent="0.25">
      <c r="A21" t="s">
        <v>25</v>
      </c>
      <c r="B21">
        <f ca="1">'Summed Data by Industry'!C23/SUM('Summed Data by Industry'!$C23:$H23)</f>
        <v>0.26315789473684209</v>
      </c>
      <c r="C21">
        <f ca="1">'Summed Data by Industry'!$D23*'Temps Mapped to EPS Industries'!F22/SUM('Summed Data by Industry'!$C23:$H23)</f>
        <v>0.34502243982048136</v>
      </c>
      <c r="D21">
        <f ca="1">'Summed Data by Industry'!$D23*'Temps Mapped to EPS Industries'!G22/SUM('Summed Data by Industry'!$C23:$H23)</f>
        <v>0.21189310485516116</v>
      </c>
      <c r="E21">
        <f ca="1">'Summed Data by Industry'!$D23*'Temps Mapped to EPS Industries'!H22/SUM('Summed Data by Industry'!$C23:$H23)</f>
        <v>0.12729498164014688</v>
      </c>
      <c r="F21">
        <f ca="1">'Summed Data by Industry'!E23/SUM('Summed Data by Industry'!$C23:$H23)</f>
        <v>0</v>
      </c>
      <c r="G21">
        <f ca="1">'Summed Data by Industry'!F23/SUM('Summed Data by Industry'!$C23:$H23)</f>
        <v>0</v>
      </c>
      <c r="H21">
        <f ca="1">'Summed Data by Industry'!G23/SUM('Summed Data by Industry'!$C23:$H23)</f>
        <v>0</v>
      </c>
      <c r="I21">
        <f ca="1">'Summed Data by Industry'!H23/SUM('Summed Data by Industry'!$C23:$H23)</f>
        <v>5.2631578947368418E-2</v>
      </c>
    </row>
    <row r="22" spans="1:9" x14ac:dyDescent="0.25">
      <c r="A22" t="s">
        <v>26</v>
      </c>
      <c r="B22">
        <f ca="1">'Summed Data by Industry'!C24/SUM('Summed Data by Industry'!$C24:$H24)</f>
        <v>0.70588235294117652</v>
      </c>
      <c r="C22">
        <f ca="1">'Summed Data by Industry'!$D24*'Temps Mapped to EPS Industries'!F23/SUM('Summed Data by Industry'!$C24:$H24)</f>
        <v>0.1186502507979936</v>
      </c>
      <c r="D22">
        <f ca="1">'Summed Data by Industry'!$D24*'Temps Mapped to EPS Industries'!G23/SUM('Summed Data by Industry'!$C24:$H24)</f>
        <v>7.2868217054263565E-2</v>
      </c>
      <c r="E22">
        <f ca="1">'Summed Data by Industry'!$D24*'Temps Mapped to EPS Industries'!H23/SUM('Summed Data by Industry'!$C24:$H24)</f>
        <v>4.3775649794801641E-2</v>
      </c>
      <c r="F22">
        <f ca="1">'Summed Data by Industry'!E24/SUM('Summed Data by Industry'!$C24:$H24)</f>
        <v>0</v>
      </c>
      <c r="G22">
        <f ca="1">'Summed Data by Industry'!F24/SUM('Summed Data by Industry'!$C24:$H24)</f>
        <v>5.8823529411764705E-2</v>
      </c>
      <c r="H22">
        <f ca="1">'Summed Data by Industry'!G24/SUM('Summed Data by Industry'!$C24:$H24)</f>
        <v>0</v>
      </c>
      <c r="I22">
        <f ca="1">'Summed Data by Industry'!H24/SUM('Summed Data by Industry'!$C24:$H24)</f>
        <v>0</v>
      </c>
    </row>
    <row r="23" spans="1:9" x14ac:dyDescent="0.25">
      <c r="A23" t="s">
        <v>27</v>
      </c>
      <c r="B23">
        <f ca="1">'Summed Data by Industry'!C25/SUM('Summed Data by Industry'!$C25:$H25)</f>
        <v>0.21428571428571427</v>
      </c>
      <c r="C23">
        <f ca="1">'Summed Data by Industry'!$D25*'Temps Mapped to EPS Industries'!F24/SUM('Summed Data by Industry'!$C25:$H25)</f>
        <v>0.26495016611295685</v>
      </c>
      <c r="D23">
        <f ca="1">'Summed Data by Industry'!$D25*'Temps Mapped to EPS Industries'!G24/SUM('Summed Data by Industry'!$C25:$H25)</f>
        <v>0.11710963455149501</v>
      </c>
      <c r="E23">
        <f ca="1">'Summed Data by Industry'!$D25*'Temps Mapped to EPS Industries'!H24/SUM('Summed Data by Industry'!$C25:$H25)</f>
        <v>0.33222591362126247</v>
      </c>
      <c r="F23">
        <f ca="1">'Summed Data by Industry'!E25/SUM('Summed Data by Industry'!$C25:$H25)</f>
        <v>0</v>
      </c>
      <c r="G23">
        <f ca="1">'Summed Data by Industry'!F25/SUM('Summed Data by Industry'!$C25:$H25)</f>
        <v>7.1428571428571425E-2</v>
      </c>
      <c r="H23">
        <f ca="1">'Summed Data by Industry'!G25/SUM('Summed Data by Industry'!$C25:$H25)</f>
        <v>0</v>
      </c>
      <c r="I23">
        <f ca="1">'Summed Data by Industry'!H25/SUM('Summed Data by Industry'!$C25:$H25)</f>
        <v>0</v>
      </c>
    </row>
    <row r="24" spans="1:9" x14ac:dyDescent="0.25">
      <c r="A24" t="s">
        <v>28</v>
      </c>
      <c r="B24">
        <f>'Summed Data by Industry'!C26/SUM('Summed Data by Industry'!$C26:$H26)</f>
        <v>0</v>
      </c>
      <c r="C24">
        <f>'Summed Data by Industry'!$D26*'Temps Mapped to EPS Industries'!F25/SUM('Summed Data by Industry'!$C26:$H26)</f>
        <v>0</v>
      </c>
      <c r="D24">
        <f>'Summed Data by Industry'!$D26*'Temps Mapped to EPS Industries'!G25/SUM('Summed Data by Industry'!$C26:$H26)</f>
        <v>0</v>
      </c>
      <c r="E24">
        <f>'Summed Data by Industry'!$D26*'Temps Mapped to EPS Industries'!H25/SUM('Summed Data by Industry'!$C26:$H26)</f>
        <v>0</v>
      </c>
      <c r="F24">
        <f>'Summed Data by Industry'!E26/SUM('Summed Data by Industry'!$C26:$H26)</f>
        <v>0</v>
      </c>
      <c r="G24">
        <f>'Summed Data by Industry'!F26/SUM('Summed Data by Industry'!$C26:$H26)</f>
        <v>1</v>
      </c>
      <c r="H24">
        <f>'Summed Data by Industry'!G26/SUM('Summed Data by Industry'!$C26:$H26)</f>
        <v>0</v>
      </c>
      <c r="I24">
        <f>'Summed Data by Industry'!H26/SUM('Summed Data by Industry'!$C26:$H26)</f>
        <v>0</v>
      </c>
    </row>
    <row r="25" spans="1:9" x14ac:dyDescent="0.25">
      <c r="A25" t="s">
        <v>29</v>
      </c>
      <c r="B25">
        <f>'Summed Data by Industry'!C27/SUM('Summed Data by Industry'!$C27:$H27)</f>
        <v>1</v>
      </c>
      <c r="C25">
        <f>'Summed Data by Industry'!$D27*'Temps Mapped to EPS Industries'!F26/SUM('Summed Data by Industry'!$C27:$H27)</f>
        <v>0</v>
      </c>
      <c r="D25">
        <f>'Summed Data by Industry'!$D27*'Temps Mapped to EPS Industries'!G26/SUM('Summed Data by Industry'!$C27:$H27)</f>
        <v>0</v>
      </c>
      <c r="E25">
        <f>'Summed Data by Industry'!$D27*'Temps Mapped to EPS Industries'!H26/SUM('Summed Data by Industry'!$C27:$H27)</f>
        <v>0</v>
      </c>
      <c r="F25">
        <f>'Summed Data by Industry'!E27/SUM('Summed Data by Industry'!$C27:$H27)</f>
        <v>0</v>
      </c>
      <c r="G25">
        <f>'Summed Data by Industry'!F27/SUM('Summed Data by Industry'!$C27:$H27)</f>
        <v>0</v>
      </c>
      <c r="H25">
        <f>'Summed Data by Industry'!G27/SUM('Summed Data by Industry'!$C27:$H27)</f>
        <v>0</v>
      </c>
      <c r="I25">
        <f>'Summed Data by Industry'!H27/SUM('Summed Data by Industry'!$C27:$H27)</f>
        <v>0</v>
      </c>
    </row>
    <row r="26" spans="1:9" x14ac:dyDescent="0.25">
      <c r="A26" t="s">
        <v>30</v>
      </c>
      <c r="B26">
        <f>'Summed Data by Industry'!C28/SUM('Summed Data by Industry'!$C28:$H28)</f>
        <v>0</v>
      </c>
      <c r="C26">
        <f>'Summed Data by Industry'!$D28*'Temps Mapped to EPS Industries'!F27/SUM('Summed Data by Industry'!$C28:$H28)</f>
        <v>1</v>
      </c>
      <c r="D26">
        <f>'Summed Data by Industry'!$D28*'Temps Mapped to EPS Industries'!G27/SUM('Summed Data by Industry'!$C28:$H28)</f>
        <v>0</v>
      </c>
      <c r="E26">
        <f>'Summed Data by Industry'!$D28*'Temps Mapped to EPS Industries'!H27/SUM('Summed Data by Industry'!$C28:$H28)</f>
        <v>0</v>
      </c>
      <c r="F26">
        <f>'Summed Data by Industry'!E28/SUM('Summed Data by Industry'!$C28:$H28)</f>
        <v>0</v>
      </c>
      <c r="G26">
        <f>'Summed Data by Industry'!F28/SUM('Summed Data by Industry'!$C28:$H28)</f>
        <v>0</v>
      </c>
      <c r="H26">
        <f>'Summed Data by Industry'!G28/SUM('Summed Data by Industry'!$C28:$H28)</f>
        <v>0</v>
      </c>
      <c r="I26">
        <f>'Summed Data by Industry'!H28/SUM('Summed Data by Industry'!$C28:$H28)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3E21-DA95-48FF-94C9-DE0AFE383171}">
  <sheetPr>
    <tabColor theme="4" tint="-0.249977111117893"/>
  </sheetPr>
  <dimension ref="A1:I26"/>
  <sheetViews>
    <sheetView workbookViewId="0"/>
  </sheetViews>
  <sheetFormatPr defaultRowHeight="15" x14ac:dyDescent="0.25"/>
  <cols>
    <col min="1" max="1" width="48.42578125" customWidth="1"/>
    <col min="2" max="9" width="15.140625" customWidth="1"/>
  </cols>
  <sheetData>
    <row r="1" spans="1:9" s="40" customFormat="1" ht="30" x14ac:dyDescent="0.2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25">
      <c r="A2" t="s">
        <v>6</v>
      </c>
      <c r="B2">
        <f>'Summed Data by Industry'!J4/SUM('Summed Data by Industry'!$J4:$O4)</f>
        <v>0</v>
      </c>
      <c r="C2">
        <f>'Summed Data by Industry'!$K4*'Temps Mapped to EPS Industries'!F3/SUM('Summed Data by Industry'!$J4:$O4)</f>
        <v>0.58705866458508471</v>
      </c>
      <c r="D2">
        <f>'Summed Data by Industry'!$K4*'Temps Mapped to EPS Industries'!G3/SUM('Summed Data by Industry'!$J4:$O4)</f>
        <v>0</v>
      </c>
      <c r="E2">
        <f>'Summed Data by Industry'!$K4*'Temps Mapped to EPS Industries'!H3/SUM('Summed Data by Industry'!$J4:$O4)</f>
        <v>0</v>
      </c>
      <c r="F2">
        <f>'Summed Data by Industry'!L4/SUM('Summed Data by Industry'!$J4:$O4)</f>
        <v>0</v>
      </c>
      <c r="G2">
        <f>'Summed Data by Industry'!M4/SUM('Summed Data by Industry'!$J4:$O4)</f>
        <v>0.41294133541491534</v>
      </c>
      <c r="H2">
        <f>'Summed Data by Industry'!N4/SUM('Summed Data by Industry'!$J4:$O4)</f>
        <v>0</v>
      </c>
      <c r="I2">
        <f>'Summed Data by Industry'!O4/SUM('Summed Data by Industry'!$J4:$O4)</f>
        <v>0</v>
      </c>
    </row>
    <row r="3" spans="1:9" x14ac:dyDescent="0.25">
      <c r="A3" t="s">
        <v>7</v>
      </c>
      <c r="B3">
        <f>'Summed Data by Industry'!J5/SUM('Summed Data by Industry'!$J5:$O5)</f>
        <v>0</v>
      </c>
      <c r="C3">
        <f>'Summed Data by Industry'!$K5*'Temps Mapped to EPS Industries'!F4/SUM('Summed Data by Industry'!$J5:$O5)</f>
        <v>0</v>
      </c>
      <c r="D3">
        <f>'Summed Data by Industry'!$K5*'Temps Mapped to EPS Industries'!G4/SUM('Summed Data by Industry'!$J5:$O5)</f>
        <v>0</v>
      </c>
      <c r="E3">
        <f>'Summed Data by Industry'!$K5*'Temps Mapped to EPS Industries'!H4/SUM('Summed Data by Industry'!$J5:$O5)</f>
        <v>0</v>
      </c>
      <c r="F3">
        <f>'Summed Data by Industry'!L5/SUM('Summed Data by Industry'!$J5:$O5)</f>
        <v>0</v>
      </c>
      <c r="G3">
        <f>'Summed Data by Industry'!M5/SUM('Summed Data by Industry'!$J5:$O5)</f>
        <v>1</v>
      </c>
      <c r="H3">
        <f>'Summed Data by Industry'!N5/SUM('Summed Data by Industry'!$J5:$O5)</f>
        <v>0</v>
      </c>
      <c r="I3">
        <f>'Summed Data by Industry'!O5/SUM('Summed Data by Industry'!$J5:$O5)</f>
        <v>0</v>
      </c>
    </row>
    <row r="4" spans="1:9" x14ac:dyDescent="0.25">
      <c r="A4" t="s">
        <v>8</v>
      </c>
      <c r="B4">
        <f>'Summed Data by Industry'!J6/SUM('Summed Data by Industry'!$J6:$O6)</f>
        <v>0</v>
      </c>
      <c r="C4">
        <f>'Summed Data by Industry'!$K6*'Temps Mapped to EPS Industries'!F5/SUM('Summed Data by Industry'!$J6:$O6)</f>
        <v>0</v>
      </c>
      <c r="D4">
        <f>'Summed Data by Industry'!$K6*'Temps Mapped to EPS Industries'!G5/SUM('Summed Data by Industry'!$J6:$O6)</f>
        <v>0</v>
      </c>
      <c r="E4">
        <f>'Summed Data by Industry'!$K6*'Temps Mapped to EPS Industries'!H5/SUM('Summed Data by Industry'!$J6:$O6)</f>
        <v>0</v>
      </c>
      <c r="F4">
        <f>'Summed Data by Industry'!L6/SUM('Summed Data by Industry'!$J6:$O6)</f>
        <v>0</v>
      </c>
      <c r="G4">
        <f>'Summed Data by Industry'!M6/SUM('Summed Data by Industry'!$J6:$O6)</f>
        <v>1</v>
      </c>
      <c r="H4">
        <f>'Summed Data by Industry'!N6/SUM('Summed Data by Industry'!$J6:$O6)</f>
        <v>0</v>
      </c>
      <c r="I4">
        <f>'Summed Data by Industry'!O6/SUM('Summed Data by Industry'!$J6:$O6)</f>
        <v>0</v>
      </c>
    </row>
    <row r="5" spans="1:9" x14ac:dyDescent="0.25">
      <c r="A5" t="s">
        <v>9</v>
      </c>
      <c r="B5">
        <f>'Summed Data by Industry'!J7/SUM('Summed Data by Industry'!$J7:$O7)</f>
        <v>0</v>
      </c>
      <c r="C5">
        <f>'Summed Data by Industry'!$K7*'Temps Mapped to EPS Industries'!F6/SUM('Summed Data by Industry'!$J7:$O7)</f>
        <v>0</v>
      </c>
      <c r="D5">
        <f>'Summed Data by Industry'!$K7*'Temps Mapped to EPS Industries'!G6/SUM('Summed Data by Industry'!$J7:$O7)</f>
        <v>0</v>
      </c>
      <c r="E5">
        <f>'Summed Data by Industry'!$K7*'Temps Mapped to EPS Industries'!H6/SUM('Summed Data by Industry'!$J7:$O7)</f>
        <v>0</v>
      </c>
      <c r="F5">
        <f>'Summed Data by Industry'!L7/SUM('Summed Data by Industry'!$J7:$O7)</f>
        <v>0</v>
      </c>
      <c r="G5">
        <f>'Summed Data by Industry'!M7/SUM('Summed Data by Industry'!$J7:$O7)</f>
        <v>1</v>
      </c>
      <c r="H5">
        <f>'Summed Data by Industry'!N7/SUM('Summed Data by Industry'!$J7:$O7)</f>
        <v>0</v>
      </c>
      <c r="I5">
        <f>'Summed Data by Industry'!O7/SUM('Summed Data by Industry'!$J7:$O7)</f>
        <v>0</v>
      </c>
    </row>
    <row r="6" spans="1:9" x14ac:dyDescent="0.25">
      <c r="A6" t="s">
        <v>10</v>
      </c>
      <c r="B6">
        <f ca="1">'Summed Data by Industry'!J8/SUM('Summed Data by Industry'!$J8:$O8)</f>
        <v>3.3755274261603373E-2</v>
      </c>
      <c r="C6">
        <f ca="1">'Summed Data by Industry'!$K8*'Temps Mapped to EPS Industries'!F7/SUM('Summed Data by Industry'!$J8:$O8)</f>
        <v>1.8539615564932017E-2</v>
      </c>
      <c r="D6">
        <f ca="1">'Summed Data by Industry'!$K8*'Temps Mapped to EPS Industries'!G7/SUM('Summed Data by Industry'!$J8:$O8)</f>
        <v>2.787388654477262E-2</v>
      </c>
      <c r="E6">
        <f ca="1">'Summed Data by Industry'!$K8*'Temps Mapped to EPS Industries'!H7/SUM('Summed Data by Industry'!$J8:$O8)</f>
        <v>0</v>
      </c>
      <c r="F6">
        <f ca="1">'Summed Data by Industry'!L8/SUM('Summed Data by Industry'!$J8:$O8)</f>
        <v>0.35021097046413502</v>
      </c>
      <c r="G6">
        <f ca="1">'Summed Data by Industry'!M8/SUM('Summed Data by Industry'!$J8:$O8)</f>
        <v>0.54852320675105481</v>
      </c>
      <c r="H6">
        <f ca="1">'Summed Data by Industry'!N8/SUM('Summed Data by Industry'!$J8:$O8)</f>
        <v>8.4388185654008432E-3</v>
      </c>
      <c r="I6">
        <f ca="1">'Summed Data by Industry'!O8/SUM('Summed Data by Industry'!$J8:$O8)</f>
        <v>1.2658227848101266E-2</v>
      </c>
    </row>
    <row r="7" spans="1:9" x14ac:dyDescent="0.25">
      <c r="A7" t="s">
        <v>11</v>
      </c>
      <c r="B7">
        <f ca="1">'Summed Data by Industry'!J9/SUM('Summed Data by Industry'!$J9:$O9)</f>
        <v>3.5714285714285712E-2</v>
      </c>
      <c r="C7">
        <f ca="1">'Summed Data by Industry'!$K9*'Temps Mapped to EPS Industries'!F8/SUM('Summed Data by Industry'!$J9:$O9)</f>
        <v>6.2889610389610384E-2</v>
      </c>
      <c r="D7">
        <f ca="1">'Summed Data by Industry'!$K9*'Temps Mapped to EPS Industries'!G8/SUM('Summed Data by Industry'!$J9:$O9)</f>
        <v>4.4253246753246746E-2</v>
      </c>
      <c r="E7">
        <f ca="1">'Summed Data by Industry'!$K9*'Temps Mapped to EPS Industries'!H8/SUM('Summed Data by Industry'!$J9:$O9)</f>
        <v>0</v>
      </c>
      <c r="F7">
        <f ca="1">'Summed Data by Industry'!L9/SUM('Summed Data by Industry'!$J9:$O9)</f>
        <v>7.1428571428571425E-2</v>
      </c>
      <c r="G7">
        <f ca="1">'Summed Data by Industry'!M9/SUM('Summed Data by Industry'!$J9:$O9)</f>
        <v>0.75</v>
      </c>
      <c r="H7">
        <f ca="1">'Summed Data by Industry'!N9/SUM('Summed Data by Industry'!$J9:$O9)</f>
        <v>0</v>
      </c>
      <c r="I7">
        <f ca="1">'Summed Data by Industry'!O9/SUM('Summed Data by Industry'!$J9:$O9)</f>
        <v>3.5714285714285712E-2</v>
      </c>
    </row>
    <row r="8" spans="1:9" x14ac:dyDescent="0.25">
      <c r="A8" t="s">
        <v>12</v>
      </c>
      <c r="B8">
        <f ca="1">'Summed Data by Industry'!J10/SUM('Summed Data by Industry'!$J10:$O10)</f>
        <v>1.7241379310344827E-2</v>
      </c>
      <c r="C8">
        <f ca="1">'Summed Data by Industry'!$K10*'Temps Mapped to EPS Industries'!F9/SUM('Summed Data by Industry'!$J10:$O10)</f>
        <v>1.5973630831643004E-2</v>
      </c>
      <c r="D8">
        <f ca="1">'Summed Data by Industry'!$K10*'Temps Mapped to EPS Industries'!G9/SUM('Summed Data by Industry'!$J10:$O10)</f>
        <v>3.5750507099391482E-2</v>
      </c>
      <c r="E8">
        <f ca="1">'Summed Data by Industry'!$K10*'Temps Mapped to EPS Industries'!H9/SUM('Summed Data by Industry'!$J10:$O10)</f>
        <v>0</v>
      </c>
      <c r="F8">
        <f ca="1">'Summed Data by Industry'!L10/SUM('Summed Data by Industry'!$J10:$O10)</f>
        <v>1.7241379310344827E-2</v>
      </c>
      <c r="G8">
        <f ca="1">'Summed Data by Industry'!M10/SUM('Summed Data by Industry'!$J10:$O10)</f>
        <v>0.91379310344827591</v>
      </c>
      <c r="H8">
        <f ca="1">'Summed Data by Industry'!N10/SUM('Summed Data by Industry'!$J10:$O10)</f>
        <v>0</v>
      </c>
      <c r="I8">
        <f ca="1">'Summed Data by Industry'!O10/SUM('Summed Data by Industry'!$J10:$O10)</f>
        <v>0</v>
      </c>
    </row>
    <row r="9" spans="1:9" x14ac:dyDescent="0.25">
      <c r="A9" t="s">
        <v>13</v>
      </c>
      <c r="B9">
        <f ca="1">'Summed Data by Industry'!J11/SUM('Summed Data by Industry'!$J11:$O11)</f>
        <v>3.3112582781456956E-2</v>
      </c>
      <c r="C9">
        <f ca="1">'Summed Data by Industry'!$K11*'Temps Mapped to EPS Industries'!F10/SUM('Summed Data by Industry'!$J11:$O11)</f>
        <v>1.5879323031640916E-2</v>
      </c>
      <c r="D9">
        <f ca="1">'Summed Data by Industry'!$K11*'Temps Mapped to EPS Industries'!G10/SUM('Summed Data by Industry'!$J11:$O11)</f>
        <v>1.5908756438557766E-2</v>
      </c>
      <c r="E9">
        <f ca="1">'Summed Data by Industry'!$K11*'Temps Mapped to EPS Industries'!H10/SUM('Summed Data by Industry'!$J11:$O11)</f>
        <v>1.3245033112582781E-3</v>
      </c>
      <c r="F9">
        <f ca="1">'Summed Data by Industry'!L11/SUM('Summed Data by Industry'!$J11:$O11)</f>
        <v>3.3112582781456956E-2</v>
      </c>
      <c r="G9">
        <f ca="1">'Summed Data by Industry'!M11/SUM('Summed Data by Industry'!$J11:$O11)</f>
        <v>0.88079470198675491</v>
      </c>
      <c r="H9">
        <f ca="1">'Summed Data by Industry'!N11/SUM('Summed Data by Industry'!$J11:$O11)</f>
        <v>1.3245033112582781E-2</v>
      </c>
      <c r="I9">
        <f ca="1">'Summed Data by Industry'!O11/SUM('Summed Data by Industry'!$J11:$O11)</f>
        <v>6.6225165562913907E-3</v>
      </c>
    </row>
    <row r="10" spans="1:9" x14ac:dyDescent="0.25">
      <c r="A10" t="s">
        <v>14</v>
      </c>
      <c r="B10">
        <f ca="1">'Summed Data by Industry'!J12/SUM('Summed Data by Industry'!$J12:$O12)</f>
        <v>5.9880239520958087E-3</v>
      </c>
      <c r="C10">
        <f ca="1">'Summed Data by Industry'!$K12*'Temps Mapped to EPS Industries'!F11/SUM('Summed Data by Industry'!$J12:$O12)</f>
        <v>0</v>
      </c>
      <c r="D10">
        <f ca="1">'Summed Data by Industry'!$K12*'Temps Mapped to EPS Industries'!G11/SUM('Summed Data by Industry'!$J12:$O12)</f>
        <v>0</v>
      </c>
      <c r="E10">
        <f ca="1">'Summed Data by Industry'!$K12*'Temps Mapped to EPS Industries'!H11/SUM('Summed Data by Industry'!$J12:$O12)</f>
        <v>0</v>
      </c>
      <c r="F10">
        <f ca="1">'Summed Data by Industry'!L12/SUM('Summed Data by Industry'!$J12:$O12)</f>
        <v>4.1916167664670656E-2</v>
      </c>
      <c r="G10">
        <f ca="1">'Summed Data by Industry'!M12/SUM('Summed Data by Industry'!$J12:$O12)</f>
        <v>0.94011976047904189</v>
      </c>
      <c r="H10">
        <f ca="1">'Summed Data by Industry'!N12/SUM('Summed Data by Industry'!$J12:$O12)</f>
        <v>5.9880239520958087E-3</v>
      </c>
      <c r="I10">
        <f ca="1">'Summed Data by Industry'!O12/SUM('Summed Data by Industry'!$J12:$O12)</f>
        <v>5.9880239520958087E-3</v>
      </c>
    </row>
    <row r="11" spans="1:9" x14ac:dyDescent="0.25">
      <c r="A11" t="s">
        <v>15</v>
      </c>
      <c r="B11">
        <f ca="1">'Summed Data by Industry'!J13/SUM('Summed Data by Industry'!$J13:$O13)</f>
        <v>1.4018691588785047E-2</v>
      </c>
      <c r="C11">
        <f ca="1">'Summed Data by Industry'!$K13*'Temps Mapped to EPS Industries'!F12/SUM('Summed Data by Industry'!$J13:$O13)</f>
        <v>1.0690250818755492E-2</v>
      </c>
      <c r="D11">
        <f ca="1">'Summed Data by Industry'!$K13*'Temps Mapped to EPS Industries'!G12/SUM('Summed Data by Industry'!$J13:$O13)</f>
        <v>2.6303518651649496E-2</v>
      </c>
      <c r="E11">
        <f ca="1">'Summed Data by Industry'!$K13*'Temps Mapped to EPS Industries'!H12/SUM('Summed Data by Industry'!$J13:$O13)</f>
        <v>7.3987538940809977E-3</v>
      </c>
      <c r="F11">
        <f ca="1">'Summed Data by Industry'!L13/SUM('Summed Data by Industry'!$J13:$O13)</f>
        <v>0.10747663551401869</v>
      </c>
      <c r="G11">
        <f ca="1">'Summed Data by Industry'!M13/SUM('Summed Data by Industry'!$J13:$O13)</f>
        <v>0.66588785046728971</v>
      </c>
      <c r="H11">
        <f ca="1">'Summed Data by Industry'!N13/SUM('Summed Data by Industry'!$J13:$O13)</f>
        <v>0.1425233644859813</v>
      </c>
      <c r="I11">
        <f ca="1">'Summed Data by Industry'!O13/SUM('Summed Data by Industry'!$J13:$O13)</f>
        <v>2.5700934579439252E-2</v>
      </c>
    </row>
    <row r="12" spans="1:9" x14ac:dyDescent="0.25">
      <c r="A12" t="s">
        <v>16</v>
      </c>
      <c r="B12">
        <f ca="1">'Summed Data by Industry'!J14/SUM('Summed Data by Industry'!$J14:$O14)</f>
        <v>0</v>
      </c>
      <c r="C12">
        <f ca="1">'Summed Data by Industry'!$K14*'Temps Mapped to EPS Industries'!F13/SUM('Summed Data by Industry'!$J14:$O14)</f>
        <v>3.6898607664736696E-2</v>
      </c>
      <c r="D12">
        <f ca="1">'Summed Data by Industry'!$K14*'Temps Mapped to EPS Industries'!G13/SUM('Summed Data by Industry'!$J14:$O14)</f>
        <v>9.0789564378274068E-2</v>
      </c>
      <c r="E12">
        <f ca="1">'Summed Data by Industry'!$K14*'Temps Mapped to EPS Industries'!H13/SUM('Summed Data by Industry'!$J14:$O14)</f>
        <v>2.5537634408602152E-2</v>
      </c>
      <c r="F12">
        <f ca="1">'Summed Data by Industry'!L14/SUM('Summed Data by Industry'!$J14:$O14)</f>
        <v>0.11290322580645161</v>
      </c>
      <c r="G12">
        <f ca="1">'Summed Data by Industry'!M14/SUM('Summed Data by Industry'!$J14:$O14)</f>
        <v>0.69354838709677424</v>
      </c>
      <c r="H12">
        <f ca="1">'Summed Data by Industry'!N14/SUM('Summed Data by Industry'!$J14:$O14)</f>
        <v>0</v>
      </c>
      <c r="I12">
        <f ca="1">'Summed Data by Industry'!O14/SUM('Summed Data by Industry'!$J14:$O14)</f>
        <v>4.0322580645161289E-2</v>
      </c>
    </row>
    <row r="13" spans="1:9" x14ac:dyDescent="0.25">
      <c r="A13" t="s">
        <v>17</v>
      </c>
      <c r="B13">
        <f ca="1">'Summed Data by Industry'!J15/SUM('Summed Data by Industry'!$J15:$O15)</f>
        <v>0</v>
      </c>
      <c r="C13">
        <f ca="1">'Summed Data by Industry'!$K15*'Temps Mapped to EPS Industries'!F14/SUM('Summed Data by Industry'!$J15:$O15)</f>
        <v>0</v>
      </c>
      <c r="D13">
        <f ca="1">'Summed Data by Industry'!$K15*'Temps Mapped to EPS Industries'!G14/SUM('Summed Data by Industry'!$J15:$O15)</f>
        <v>0</v>
      </c>
      <c r="E13">
        <f ca="1">'Summed Data by Industry'!$K15*'Temps Mapped to EPS Industries'!H14/SUM('Summed Data by Industry'!$J15:$O15)</f>
        <v>0.44444444444444442</v>
      </c>
      <c r="F13">
        <f ca="1">'Summed Data by Industry'!L15/SUM('Summed Data by Industry'!$J15:$O15)</f>
        <v>0</v>
      </c>
      <c r="G13">
        <f ca="1">'Summed Data by Industry'!M15/SUM('Summed Data by Industry'!$J15:$O15)</f>
        <v>0.55555555555555558</v>
      </c>
      <c r="H13">
        <f ca="1">'Summed Data by Industry'!N15/SUM('Summed Data by Industry'!$J15:$O15)</f>
        <v>0</v>
      </c>
      <c r="I13">
        <f ca="1">'Summed Data by Industry'!O15/SUM('Summed Data by Industry'!$J15:$O15)</f>
        <v>0</v>
      </c>
    </row>
    <row r="14" spans="1:9" x14ac:dyDescent="0.25">
      <c r="A14" t="s">
        <v>18</v>
      </c>
      <c r="B14">
        <f ca="1">'Summed Data by Industry'!J16/SUM('Summed Data by Industry'!$J16:$O16)</f>
        <v>0</v>
      </c>
      <c r="C14">
        <f ca="1">'Summed Data by Industry'!$K16*'Temps Mapped to EPS Industries'!F15/SUM('Summed Data by Industry'!$J16:$O16)</f>
        <v>1.0113780025284449E-2</v>
      </c>
      <c r="D14">
        <f ca="1">'Summed Data by Industry'!$K16*'Temps Mapped to EPS Industries'!G15/SUM('Summed Data by Industry'!$J16:$O16)</f>
        <v>0</v>
      </c>
      <c r="E14">
        <f ca="1">'Summed Data by Industry'!$K16*'Temps Mapped to EPS Industries'!H15/SUM('Summed Data by Industry'!$J16:$O16)</f>
        <v>0.21997471554993675</v>
      </c>
      <c r="F14">
        <f ca="1">'Summed Data by Industry'!L16/SUM('Summed Data by Industry'!$J16:$O16)</f>
        <v>5.3097345132743362E-2</v>
      </c>
      <c r="G14">
        <f ca="1">'Summed Data by Industry'!M16/SUM('Summed Data by Industry'!$J16:$O16)</f>
        <v>0.62831858407079644</v>
      </c>
      <c r="H14">
        <f ca="1">'Summed Data by Industry'!N16/SUM('Summed Data by Industry'!$J16:$O16)</f>
        <v>2.6548672566371681E-2</v>
      </c>
      <c r="I14">
        <f ca="1">'Summed Data by Industry'!O16/SUM('Summed Data by Industry'!$J16:$O16)</f>
        <v>6.1946902654867256E-2</v>
      </c>
    </row>
    <row r="15" spans="1:9" x14ac:dyDescent="0.25">
      <c r="A15" t="s">
        <v>19</v>
      </c>
      <c r="B15">
        <f ca="1">'Summed Data by Industry'!J17/SUM('Summed Data by Industry'!$J17:$O17)</f>
        <v>0</v>
      </c>
      <c r="C15">
        <f ca="1">'Summed Data by Industry'!$K17*'Temps Mapped to EPS Industries'!F16/SUM('Summed Data by Industry'!$J17:$O17)</f>
        <v>4.1175907306329595E-3</v>
      </c>
      <c r="D15">
        <f ca="1">'Summed Data by Industry'!$K17*'Temps Mapped to EPS Industries'!G16/SUM('Summed Data by Industry'!$J17:$O17)</f>
        <v>4.5006224265057926E-3</v>
      </c>
      <c r="E15">
        <f ca="1">'Summed Data by Industry'!$K17*'Temps Mapped to EPS Industries'!H16/SUM('Summed Data by Industry'!$J17:$O17)</f>
        <v>0.49985636311404769</v>
      </c>
      <c r="F15">
        <f ca="1">'Summed Data by Industry'!L17/SUM('Summed Data by Industry'!$J17:$O17)</f>
        <v>2.8248587570621469E-2</v>
      </c>
      <c r="G15">
        <f ca="1">'Summed Data by Industry'!M17/SUM('Summed Data by Industry'!$J17:$O17)</f>
        <v>0.34463276836158191</v>
      </c>
      <c r="H15">
        <f ca="1">'Summed Data by Industry'!N17/SUM('Summed Data by Industry'!$J17:$O17)</f>
        <v>5.6497175141242938E-2</v>
      </c>
      <c r="I15">
        <f ca="1">'Summed Data by Industry'!O17/SUM('Summed Data by Industry'!$J17:$O17)</f>
        <v>6.2146892655367235E-2</v>
      </c>
    </row>
    <row r="16" spans="1:9" x14ac:dyDescent="0.25">
      <c r="A16" t="s">
        <v>20</v>
      </c>
      <c r="B16">
        <f ca="1">'Summed Data by Industry'!J18/SUM('Summed Data by Industry'!$J18:$O18)</f>
        <v>0</v>
      </c>
      <c r="C16">
        <f ca="1">'Summed Data by Industry'!$K18*'Temps Mapped to EPS Industries'!F17/SUM('Summed Data by Industry'!$J18:$O18)</f>
        <v>4.544715447154471E-2</v>
      </c>
      <c r="D16">
        <f ca="1">'Summed Data by Industry'!$K18*'Temps Mapped to EPS Industries'!G17/SUM('Summed Data by Industry'!$J18:$O18)</f>
        <v>4.967479674796748E-2</v>
      </c>
      <c r="E16">
        <f ca="1">'Summed Data by Industry'!$K18*'Temps Mapped to EPS Industries'!H17/SUM('Summed Data by Industry'!$J18:$O18)</f>
        <v>0.22195121951219512</v>
      </c>
      <c r="F16">
        <f ca="1">'Summed Data by Industry'!L18/SUM('Summed Data by Industry'!$J18:$O18)</f>
        <v>4.878048780487805E-2</v>
      </c>
      <c r="G16">
        <f ca="1">'Summed Data by Industry'!M18/SUM('Summed Data by Industry'!$J18:$O18)</f>
        <v>0.24390243902439024</v>
      </c>
      <c r="H16">
        <f ca="1">'Summed Data by Industry'!N18/SUM('Summed Data by Industry'!$J18:$O18)</f>
        <v>0.29268292682926828</v>
      </c>
      <c r="I16">
        <f ca="1">'Summed Data by Industry'!O18/SUM('Summed Data by Industry'!$J18:$O18)</f>
        <v>9.7560975609756101E-2</v>
      </c>
    </row>
    <row r="17" spans="1:9" x14ac:dyDescent="0.25">
      <c r="A17" t="s">
        <v>21</v>
      </c>
      <c r="B17">
        <f ca="1">'Summed Data by Industry'!J19/SUM('Summed Data by Industry'!$J19:$O19)</f>
        <v>1.2658227848101266E-2</v>
      </c>
      <c r="C17">
        <f ca="1">'Summed Data by Industry'!$K19*'Temps Mapped to EPS Industries'!F18/SUM('Summed Data by Industry'!$J19:$O19)</f>
        <v>9.3906387989402429E-2</v>
      </c>
      <c r="D17">
        <f ca="1">'Summed Data by Industry'!$K19*'Temps Mapped to EPS Industries'!G18/SUM('Summed Data by Industry'!$J19:$O19)</f>
        <v>4.1507212246099497E-2</v>
      </c>
      <c r="E17">
        <f ca="1">'Summed Data by Industry'!$K19*'Temps Mapped to EPS Industries'!H18/SUM('Summed Data by Industry'!$J19:$O19)</f>
        <v>0.11775095672652341</v>
      </c>
      <c r="F17">
        <f ca="1">'Summed Data by Industry'!L19/SUM('Summed Data by Industry'!$J19:$O19)</f>
        <v>6.3291139240506333E-2</v>
      </c>
      <c r="G17">
        <f ca="1">'Summed Data by Industry'!M19/SUM('Summed Data by Industry'!$J19:$O19)</f>
        <v>0.64556962025316456</v>
      </c>
      <c r="H17">
        <f ca="1">'Summed Data by Industry'!N19/SUM('Summed Data by Industry'!$J19:$O19)</f>
        <v>0</v>
      </c>
      <c r="I17">
        <f ca="1">'Summed Data by Industry'!O19/SUM('Summed Data by Industry'!$J19:$O19)</f>
        <v>2.5316455696202531E-2</v>
      </c>
    </row>
    <row r="18" spans="1:9" x14ac:dyDescent="0.25">
      <c r="A18" t="s">
        <v>22</v>
      </c>
      <c r="B18">
        <f ca="1">'Summed Data by Industry'!J20/SUM('Summed Data by Industry'!$J20:$O20)</f>
        <v>2.3255813953488372E-2</v>
      </c>
      <c r="C18">
        <f ca="1">'Summed Data by Industry'!$K20*'Temps Mapped to EPS Industries'!F19/SUM('Summed Data by Industry'!$J20:$O20)</f>
        <v>6.0383991346673889E-2</v>
      </c>
      <c r="D18">
        <f ca="1">'Summed Data by Industry'!$K20*'Temps Mapped to EPS Industries'!G19/SUM('Summed Data by Industry'!$J20:$O20)</f>
        <v>2.6690102758247698E-2</v>
      </c>
      <c r="E18">
        <f ca="1">'Summed Data by Industry'!$K20*'Temps Mapped to EPS Industries'!H19/SUM('Summed Data by Industry'!$J20:$O20)</f>
        <v>7.5716603569497026E-2</v>
      </c>
      <c r="F18">
        <f ca="1">'Summed Data by Industry'!L20/SUM('Summed Data by Industry'!$J20:$O20)</f>
        <v>0.27906976744186046</v>
      </c>
      <c r="G18">
        <f ca="1">'Summed Data by Industry'!M20/SUM('Summed Data by Industry'!$J20:$O20)</f>
        <v>0.32558139534883723</v>
      </c>
      <c r="H18">
        <f ca="1">'Summed Data by Industry'!N20/SUM('Summed Data by Industry'!$J20:$O20)</f>
        <v>4.6511627906976744E-2</v>
      </c>
      <c r="I18">
        <f ca="1">'Summed Data by Industry'!O20/SUM('Summed Data by Industry'!$J20:$O20)</f>
        <v>0.16279069767441862</v>
      </c>
    </row>
    <row r="19" spans="1:9" x14ac:dyDescent="0.25">
      <c r="A19" t="s">
        <v>23</v>
      </c>
      <c r="B19">
        <f ca="1">'Summed Data by Industry'!J21/SUM('Summed Data by Industry'!$J21:$O21)</f>
        <v>0</v>
      </c>
      <c r="C19">
        <f ca="1">'Summed Data by Industry'!$K21*'Temps Mapped to EPS Industries'!F20/SUM('Summed Data by Industry'!$J21:$O21)</f>
        <v>0.11869767441860465</v>
      </c>
      <c r="D19">
        <f ca="1">'Summed Data by Industry'!$K21*'Temps Mapped to EPS Industries'!G20/SUM('Summed Data by Industry'!$J21:$O21)</f>
        <v>5.2465116279069759E-2</v>
      </c>
      <c r="E19">
        <f ca="1">'Summed Data by Industry'!$K21*'Temps Mapped to EPS Industries'!H20/SUM('Summed Data by Industry'!$J21:$O21)</f>
        <v>0.14883720930232558</v>
      </c>
      <c r="F19">
        <f ca="1">'Summed Data by Industry'!L21/SUM('Summed Data by Industry'!$J21:$O21)</f>
        <v>0.08</v>
      </c>
      <c r="G19">
        <f ca="1">'Summed Data by Industry'!M21/SUM('Summed Data by Industry'!$J21:$O21)</f>
        <v>0.52</v>
      </c>
      <c r="H19">
        <f ca="1">'Summed Data by Industry'!N21/SUM('Summed Data by Industry'!$J21:$O21)</f>
        <v>0</v>
      </c>
      <c r="I19">
        <f ca="1">'Summed Data by Industry'!O21/SUM('Summed Data by Industry'!$J21:$O21)</f>
        <v>0.08</v>
      </c>
    </row>
    <row r="20" spans="1:9" x14ac:dyDescent="0.25">
      <c r="A20" t="s">
        <v>24</v>
      </c>
      <c r="B20">
        <f ca="1">'Summed Data by Industry'!J22/SUM('Summed Data by Industry'!$J22:$O22)</f>
        <v>0.02</v>
      </c>
      <c r="C20">
        <f ca="1">'Summed Data by Industry'!$K22*'Temps Mapped to EPS Industries'!F21/SUM('Summed Data by Industry'!$J22:$O22)</f>
        <v>2.9674418604651163E-2</v>
      </c>
      <c r="D20">
        <f ca="1">'Summed Data by Industry'!$K22*'Temps Mapped to EPS Industries'!G21/SUM('Summed Data by Industry'!$J22:$O22)</f>
        <v>1.311627906976744E-2</v>
      </c>
      <c r="E20">
        <f ca="1">'Summed Data by Industry'!$K22*'Temps Mapped to EPS Industries'!H21/SUM('Summed Data by Industry'!$J22:$O22)</f>
        <v>3.7209302325581395E-2</v>
      </c>
      <c r="F20">
        <f ca="1">'Summed Data by Industry'!L22/SUM('Summed Data by Industry'!$J22:$O22)</f>
        <v>0.06</v>
      </c>
      <c r="G20">
        <f ca="1">'Summed Data by Industry'!M22/SUM('Summed Data by Industry'!$J22:$O22)</f>
        <v>0.82</v>
      </c>
      <c r="H20">
        <f ca="1">'Summed Data by Industry'!N22/SUM('Summed Data by Industry'!$J22:$O22)</f>
        <v>0</v>
      </c>
      <c r="I20">
        <f ca="1">'Summed Data by Industry'!O22/SUM('Summed Data by Industry'!$J22:$O22)</f>
        <v>0.02</v>
      </c>
    </row>
    <row r="21" spans="1:9" x14ac:dyDescent="0.25">
      <c r="A21" t="s">
        <v>25</v>
      </c>
      <c r="B21">
        <f ca="1">'Summed Data by Industry'!J23/SUM('Summed Data by Industry'!$J23:$O23)</f>
        <v>9.0909090909090912E-2</v>
      </c>
      <c r="C21">
        <f ca="1">'Summed Data by Industry'!$K23*'Temps Mapped to EPS Industries'!F22/SUM('Summed Data by Industry'!$J23:$O23)</f>
        <v>4.5842142353770259E-2</v>
      </c>
      <c r="D21">
        <f ca="1">'Summed Data by Industry'!$K23*'Temps Mapped to EPS Industries'!G22/SUM('Summed Data by Industry'!$J23:$O23)</f>
        <v>2.8153629316420015E-2</v>
      </c>
      <c r="E21">
        <f ca="1">'Summed Data by Industry'!$K23*'Temps Mapped to EPS Industries'!H22/SUM('Summed Data by Industry'!$J23:$O23)</f>
        <v>1.6913319238900635E-2</v>
      </c>
      <c r="F21">
        <f ca="1">'Summed Data by Industry'!L23/SUM('Summed Data by Industry'!$J23:$O23)</f>
        <v>9.0909090909090912E-2</v>
      </c>
      <c r="G21">
        <f ca="1">'Summed Data by Industry'!M23/SUM('Summed Data by Industry'!$J23:$O23)</f>
        <v>0.63636363636363635</v>
      </c>
      <c r="H21">
        <f ca="1">'Summed Data by Industry'!N23/SUM('Summed Data by Industry'!$J23:$O23)</f>
        <v>0</v>
      </c>
      <c r="I21">
        <f ca="1">'Summed Data by Industry'!O23/SUM('Summed Data by Industry'!$J23:$O23)</f>
        <v>9.0909090909090912E-2</v>
      </c>
    </row>
    <row r="22" spans="1:9" x14ac:dyDescent="0.25">
      <c r="A22" t="s">
        <v>26</v>
      </c>
      <c r="B22">
        <f ca="1">'Summed Data by Industry'!J24/SUM('Summed Data by Industry'!$J24:$O24)</f>
        <v>0</v>
      </c>
      <c r="C22">
        <f ca="1">'Summed Data by Industry'!$K24*'Temps Mapped to EPS Industries'!F23/SUM('Summed Data by Industry'!$J24:$O24)</f>
        <v>0.1260658914728682</v>
      </c>
      <c r="D22">
        <f ca="1">'Summed Data by Industry'!$K24*'Temps Mapped to EPS Industries'!G23/SUM('Summed Data by Industry'!$J24:$O24)</f>
        <v>7.742248062015504E-2</v>
      </c>
      <c r="E22">
        <f ca="1">'Summed Data by Industry'!$K24*'Temps Mapped to EPS Industries'!H23/SUM('Summed Data by Industry'!$J24:$O24)</f>
        <v>4.6511627906976744E-2</v>
      </c>
      <c r="F22">
        <f ca="1">'Summed Data by Industry'!L24/SUM('Summed Data by Industry'!$J24:$O24)</f>
        <v>0.1875</v>
      </c>
      <c r="G22">
        <f ca="1">'Summed Data by Industry'!M24/SUM('Summed Data by Industry'!$J24:$O24)</f>
        <v>0.5</v>
      </c>
      <c r="H22">
        <f ca="1">'Summed Data by Industry'!N24/SUM('Summed Data by Industry'!$J24:$O24)</f>
        <v>0</v>
      </c>
      <c r="I22">
        <f ca="1">'Summed Data by Industry'!O24/SUM('Summed Data by Industry'!$J24:$O24)</f>
        <v>6.25E-2</v>
      </c>
    </row>
    <row r="23" spans="1:9" x14ac:dyDescent="0.25">
      <c r="A23" t="s">
        <v>27</v>
      </c>
      <c r="B23">
        <f ca="1">'Summed Data by Industry'!J25/SUM('Summed Data by Industry'!$J25:$O25)</f>
        <v>0</v>
      </c>
      <c r="C23">
        <f ca="1">'Summed Data by Industry'!$K25*'Temps Mapped to EPS Industries'!F24/SUM('Summed Data by Industry'!$J25:$O25)</f>
        <v>4.9457364341085275E-2</v>
      </c>
      <c r="D23">
        <f ca="1">'Summed Data by Industry'!$K25*'Temps Mapped to EPS Industries'!G24/SUM('Summed Data by Industry'!$J25:$O25)</f>
        <v>2.1860465116279069E-2</v>
      </c>
      <c r="E23">
        <f ca="1">'Summed Data by Industry'!$K25*'Temps Mapped to EPS Industries'!H24/SUM('Summed Data by Industry'!$J25:$O25)</f>
        <v>6.2015503875968991E-2</v>
      </c>
      <c r="F23">
        <f ca="1">'Summed Data by Industry'!L25/SUM('Summed Data by Industry'!$J25:$O25)</f>
        <v>0.13333333333333333</v>
      </c>
      <c r="G23">
        <f ca="1">'Summed Data by Industry'!M25/SUM('Summed Data by Industry'!$J25:$O25)</f>
        <v>0.73333333333333328</v>
      </c>
      <c r="H23">
        <f ca="1">'Summed Data by Industry'!N25/SUM('Summed Data by Industry'!$J25:$O25)</f>
        <v>0</v>
      </c>
      <c r="I23">
        <f ca="1">'Summed Data by Industry'!O25/SUM('Summed Data by Industry'!$J25:$O25)</f>
        <v>0</v>
      </c>
    </row>
    <row r="24" spans="1:9" x14ac:dyDescent="0.25">
      <c r="A24" t="s">
        <v>28</v>
      </c>
      <c r="B24">
        <f>'Summed Data by Industry'!J26/SUM('Summed Data by Industry'!$J26:$O26)</f>
        <v>0</v>
      </c>
      <c r="C24">
        <f>'Summed Data by Industry'!$K26*'Temps Mapped to EPS Industries'!F25/SUM('Summed Data by Industry'!$J26:$O26)</f>
        <v>0</v>
      </c>
      <c r="D24">
        <f>'Summed Data by Industry'!$K26*'Temps Mapped to EPS Industries'!G25/SUM('Summed Data by Industry'!$J26:$O26)</f>
        <v>0</v>
      </c>
      <c r="E24">
        <f>'Summed Data by Industry'!$K26*'Temps Mapped to EPS Industries'!H25/SUM('Summed Data by Industry'!$J26:$O26)</f>
        <v>0</v>
      </c>
      <c r="F24">
        <f>'Summed Data by Industry'!L26/SUM('Summed Data by Industry'!$J26:$O26)</f>
        <v>0</v>
      </c>
      <c r="G24">
        <f>'Summed Data by Industry'!M26/SUM('Summed Data by Industry'!$J26:$O26)</f>
        <v>1</v>
      </c>
      <c r="H24">
        <f>'Summed Data by Industry'!N26/SUM('Summed Data by Industry'!$J26:$O26)</f>
        <v>0</v>
      </c>
      <c r="I24">
        <f>'Summed Data by Industry'!O26/SUM('Summed Data by Industry'!$J26:$O26)</f>
        <v>0</v>
      </c>
    </row>
    <row r="25" spans="1:9" x14ac:dyDescent="0.25">
      <c r="A25" t="s">
        <v>29</v>
      </c>
      <c r="B25">
        <f>'Summed Data by Industry'!J27/SUM('Summed Data by Industry'!$J27:$O27)</f>
        <v>0</v>
      </c>
      <c r="C25">
        <f>'Summed Data by Industry'!$K27*'Temps Mapped to EPS Industries'!F26/SUM('Summed Data by Industry'!$J27:$O27)</f>
        <v>0</v>
      </c>
      <c r="D25">
        <f>'Summed Data by Industry'!$K27*'Temps Mapped to EPS Industries'!G26/SUM('Summed Data by Industry'!$J27:$O27)</f>
        <v>0</v>
      </c>
      <c r="E25">
        <f>'Summed Data by Industry'!$K27*'Temps Mapped to EPS Industries'!H26/SUM('Summed Data by Industry'!$J27:$O27)</f>
        <v>0</v>
      </c>
      <c r="F25">
        <f>'Summed Data by Industry'!L27/SUM('Summed Data by Industry'!$J27:$O27)</f>
        <v>0</v>
      </c>
      <c r="G25">
        <f>'Summed Data by Industry'!M27/SUM('Summed Data by Industry'!$J27:$O27)</f>
        <v>1</v>
      </c>
      <c r="H25">
        <f>'Summed Data by Industry'!N27/SUM('Summed Data by Industry'!$J27:$O27)</f>
        <v>0</v>
      </c>
      <c r="I25">
        <f>'Summed Data by Industry'!O27/SUM('Summed Data by Industry'!$J27:$O27)</f>
        <v>0</v>
      </c>
    </row>
    <row r="26" spans="1:9" x14ac:dyDescent="0.25">
      <c r="A26" t="s">
        <v>30</v>
      </c>
      <c r="B26">
        <f>'Summed Data by Industry'!J28/SUM('Summed Data by Industry'!$J28:$O28)</f>
        <v>0</v>
      </c>
      <c r="C26">
        <f>'Summed Data by Industry'!$K28*'Temps Mapped to EPS Industries'!F27/SUM('Summed Data by Industry'!$J28:$O28)</f>
        <v>0</v>
      </c>
      <c r="D26">
        <f>'Summed Data by Industry'!$K28*'Temps Mapped to EPS Industries'!G27/SUM('Summed Data by Industry'!$J28:$O28)</f>
        <v>0</v>
      </c>
      <c r="E26">
        <f>'Summed Data by Industry'!$K28*'Temps Mapped to EPS Industries'!H27/SUM('Summed Data by Industry'!$J28:$O28)</f>
        <v>0</v>
      </c>
      <c r="F26">
        <f>'Summed Data by Industry'!L28/SUM('Summed Data by Industry'!$J28:$O28)</f>
        <v>0</v>
      </c>
      <c r="G26">
        <f>'Summed Data by Industry'!M28/SUM('Summed Data by Industry'!$J28:$O28)</f>
        <v>1</v>
      </c>
      <c r="H26">
        <f>'Summed Data by Industry'!N28/SUM('Summed Data by Industry'!$J28:$O28)</f>
        <v>0</v>
      </c>
      <c r="I26">
        <f>'Summed Data by Industry'!O28/SUM('Summed Data by Industry'!$J28:$O28)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MECS Table 5.2</vt:lpstr>
      <vt:lpstr>EIA Requested Industry table</vt:lpstr>
      <vt:lpstr>Summed Data by Industry</vt:lpstr>
      <vt:lpstr>Raw Temperature Breakdown</vt:lpstr>
      <vt:lpstr>Temps Mapped to EPS Industries</vt:lpstr>
      <vt:lpstr>BPFUBIP-thermal-fuels</vt:lpstr>
      <vt:lpstr>BPFUBIP-electricity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2023-07-22T00:57:51Z</dcterms:created>
  <dcterms:modified xsi:type="dcterms:W3CDTF">2023-07-26T01:51:35Z</dcterms:modified>
</cp:coreProperties>
</file>