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elec\BGDPbES\"/>
    </mc:Choice>
  </mc:AlternateContent>
  <xr:revisionPtr revIDLastSave="0" documentId="13_ncr:1_{3DE2946C-4009-4B08-9F9B-2A5066E31C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TEO 7d" sheetId="3" r:id="rId2"/>
    <sheet name="Capacity" sheetId="4" r:id="rId3"/>
    <sheet name="Capacity Factors" sheetId="5" r:id="rId4"/>
    <sheet name="Calculations" sheetId="6" r:id="rId5"/>
    <sheet name="BGDPb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I13" i="2"/>
  <c r="G13" i="2"/>
  <c r="G3" i="2"/>
  <c r="H3" i="2"/>
  <c r="I3" i="2"/>
  <c r="H2" i="2"/>
  <c r="I2" i="2"/>
  <c r="G2" i="2"/>
  <c r="C4" i="6"/>
  <c r="D4" i="6"/>
  <c r="B4" i="6"/>
  <c r="C2" i="6"/>
  <c r="D2" i="6"/>
  <c r="C3" i="6"/>
  <c r="D3" i="6"/>
  <c r="B3" i="6"/>
  <c r="B2" i="6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F13" i="2"/>
  <c r="E13" i="2"/>
  <c r="D13" i="2"/>
  <c r="C13" i="2"/>
  <c r="D2" i="2" l="1"/>
  <c r="E2" i="2"/>
  <c r="F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<sst xmlns="http://schemas.openxmlformats.org/spreadsheetml/2006/main" count="545" uniqueCount="334">
  <si>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</si>
  <si>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</si>
  <si>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</si>
  <si>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</si>
  <si>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</si>
  <si>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</si>
  <si>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</si>
  <si>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</si>
  <si>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</si>
  <si>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</si>
  <si>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</si>
  <si>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</si>
  <si>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</si>
  <si>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</si>
  <si>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</si>
  <si>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</si>
  <si>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</si>
  <si>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</si>
  <si>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</si>
  <si>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</si>
  <si>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</si>
  <si>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</si>
  <si>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</si>
  <si>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</si>
  <si>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</si>
  <si>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</si>
  <si>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</si>
  <si>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</si>
  <si>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</si>
  <si>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</si>
  <si>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</si>
  <si>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</si>
  <si>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</si>
  <si>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</si>
  <si>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</si>
  <si>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</si>
  <si>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</si>
  <si>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</si>
  <si>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</si>
  <si>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</si>
  <si>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</si>
  <si>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</si>
  <si>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</si>
  <si>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</si>
  <si>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</si>
  <si>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</si>
  <si>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</si>
  <si>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</si>
  <si>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</si>
  <si>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</si>
  <si>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</si>
  <si>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</si>
  <si>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</si>
  <si>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</si>
  <si>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</si>
  <si>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</si>
  <si>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</si>
  <si>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</si>
  <si>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</si>
  <si>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</si>
  <si>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</si>
  <si>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</si>
  <si>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</si>
  <si>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</si>
  <si>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</si>
  <si>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</si>
  <si>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</si>
  <si>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</si>
  <si>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</si>
  <si>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</si>
  <si>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</si>
  <si>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</si>
  <si>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</si>
  <si>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</si>
  <si>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</si>
  <si>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</si>
  <si>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</si>
  <si>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</si>
  <si>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</si>
  <si>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</si>
  <si>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</si>
  <si>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</si>
  <si>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</si>
  <si>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</si>
  <si>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</si>
  <si>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</si>
  <si>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</si>
  <si>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</si>
  <si>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</si>
  <si>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</si>
  <si>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</si>
  <si>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</si>
  <si>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</si>
  <si>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</si>
  <si>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</si>
  <si>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</si>
  <si>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</si>
  <si>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</si>
  <si>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</si>
  <si>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</si>
  <si>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</si>
  <si>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</si>
  <si>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</si>
  <si>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</si>
  <si>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</si>
  <si>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</si>
  <si>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</si>
  <si>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</si>
  <si>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</si>
  <si>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</si>
  <si>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</si>
  <si>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</si>
  <si>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</si>
  <si>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</si>
  <si>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</si>
  <si>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</si>
  <si>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</si>
  <si>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</si>
  <si>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</si>
  <si>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</si>
  <si>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</si>
  <si>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</si>
  <si>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</si>
  <si>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</si>
  <si>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</si>
  <si>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</si>
  <si>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</si>
  <si>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</si>
  <si>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</si>
  <si>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</si>
  <si>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</si>
  <si>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</si>
  <si>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</si>
  <si>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</si>
  <si>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</si>
  <si>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</si>
  <si>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</si>
  <si>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</si>
  <si>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</si>
  <si>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</si>
  <si>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</si>
  <si>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</si>
  <si>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</si>
  <si>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</si>
  <si>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</si>
  <si>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</si>
  <si>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</si>
  <si>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</si>
  <si>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</si>
  <si>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</si>
  <si>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</si>
  <si>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</si>
  <si>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</si>
  <si>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</si>
  <si>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</si>
  <si>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</si>
  <si>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</si>
  <si>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</si>
  <si>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</si>
  <si>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</si>
  <si>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</si>
  <si>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</si>
  <si>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</si>
  <si>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</si>
  <si>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</si>
  <si>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</si>
  <si>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</si>
  <si>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</si>
  <si>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</si>
  <si>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</si>
  <si>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</si>
  <si>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</si>
  <si>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</si>
  <si>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</si>
  <si>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</si>
  <si>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</si>
  <si>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</si>
  <si>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</si>
  <si>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</si>
  <si>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</si>
  <si>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</si>
  <si>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</si>
  <si>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</si>
  <si>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</si>
  <si>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</si>
  <si>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</si>
  <si>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</si>
  <si>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</si>
  <si>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</si>
  <si>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</si>
  <si>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</si>
  <si>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</si>
  <si>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</si>
  <si>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</si>
  <si>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</si>
  <si>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</si>
  <si>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</si>
  <si>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</si>
  <si>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</si>
  <si>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</si>
  <si>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</si>
  <si>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</si>
  <si>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</si>
  <si>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</si>
  <si>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</si>
  <si>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</si>
  <si>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</si>
  <si>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</si>
  <si>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</si>
  <si>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</si>
  <si>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</si>
  <si>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</si>
  <si>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</si>
  <si>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</si>
  <si>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</si>
  <si>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</si>
  <si>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</si>
  <si>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</si>
  <si>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</si>
  <si>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</si>
  <si>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</si>
  <si>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</si>
  <si>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</si>
  <si>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</si>
  <si>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</si>
  <si>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</si>
  <si>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</si>
  <si>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</si>
  <si>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</si>
  <si>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</si>
  <si>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</si>
  <si>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</si>
  <si>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</si>
  <si>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</si>
  <si>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</si>
  <si>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</si>
  <si>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</si>
  <si>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</si>
  <si>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</si>
  <si>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</si>
  <si>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</si>
  <si>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</si>
  <si>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</si>
  <si>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</si>
  <si>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</si>
  <si>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</si>
  <si>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</si>
  <si>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</si>
  <si>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</si>
  <si>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</si>
  <si>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</si>
  <si>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</si>
  <si>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</si>
  <si>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</si>
  <si>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</si>
  <si>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</si>
  <si>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</si>
  <si>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</si>
  <si>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</si>
  <si>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</si>
  <si>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</si>
  <si>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</si>
  <si>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</si>
  <si>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</si>
  <si>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</si>
  <si>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</si>
  <si>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</si>
  <si>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</si>
  <si>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</si>
  <si>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</si>
  <si>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</si>
  <si>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</si>
  <si>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</si>
  <si>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</si>
  <si>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</si>
  <si>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</si>
  <si>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</si>
  <si>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Bid Capacity Factor x Hours per Year[hard coal es,preexisting retiring] : MostRecentRun</t>
  </si>
  <si>
    <t>Bid Capacity Factor x Hours per Year[hard coal es,preexisting nonretiring] : MostRecentRun</t>
  </si>
  <si>
    <t>Bid Capacity Factor x Hours per Year[hard coal es,newly built] : MostRecentRun</t>
  </si>
  <si>
    <t>Bid Capacity Factor x Hours per Year[natural gas nonpeaker es,preexisting retiring] : MostRecentRun</t>
  </si>
  <si>
    <t>Bid Capacity Factor x Hours per Year[natural gas nonpeaker es,preexisting nonretiring] : MostRecentRun</t>
  </si>
  <si>
    <t>Bid Capacity Factor x Hours per Year[natural gas nonpeaker es,newly built] : MostRecentRun</t>
  </si>
  <si>
    <t>Bid Capacity Factor x Hours per Year[nuclear es,preexisting retiring] : MostRecentRun</t>
  </si>
  <si>
    <t>Bid Capacity Factor x Hours per Year[nuclear es,preexisting nonretiring] : MostRecentRun</t>
  </si>
  <si>
    <t>Bid Capacity Factor x Hours per Year[nuclear es,newly built] : MostRecentRun</t>
  </si>
  <si>
    <t>Bid Capacity Factor x Hours per Year[hydro es,preexisting retiring] : MostRecentRun</t>
  </si>
  <si>
    <t>Bid Capacity Factor x Hours per Year[hydro es,preexisting nonretiring] : MostRecentRun</t>
  </si>
  <si>
    <t>Bid Capacity Factor x Hours per Year[hydro es,newly built] : MostRecentRun</t>
  </si>
  <si>
    <t>Bid Capacity Factor x Hours per Year[onshore wind es,preexisting retiring] : MostRecentRun</t>
  </si>
  <si>
    <t>Bid Capacity Factor x Hours per Year[onshore wind es,preexisting nonretiring] : MostRecentRun</t>
  </si>
  <si>
    <t>Bid Capacity Factor x Hours per Year[onshore wind es,newly built] : MostRecentRun</t>
  </si>
  <si>
    <t>Bid Capacity Factor x Hours per Year[solar PV es,preexisting retiring] : MostRecentRun</t>
  </si>
  <si>
    <t>Bid Capacity Factor x Hours per Year[solar PV es,preexisting nonretiring] : MostRecentRun</t>
  </si>
  <si>
    <t>Bid Capacity Factor x Hours per Year[solar PV es,newly built] : MostRecentRun</t>
  </si>
  <si>
    <t>Bid Capacity Factor x Hours per Year[solar thermal es,preexisting retiring] : MostRecentRun</t>
  </si>
  <si>
    <t>Bid Capacity Factor x Hours per Year[solar thermal es,preexisting nonretiring] : MostRecentRun</t>
  </si>
  <si>
    <t>Bid Capacity Factor x Hours per Year[solar thermal es,newly built] : MostRecentRun</t>
  </si>
  <si>
    <t>Bid Capacity Factor x Hours per Year[biomass es,preexisting retiring] : MostRecentRun</t>
  </si>
  <si>
    <t>Bid Capacity Factor x Hours per Year[biomass es,preexisting nonretiring] : MostRecentRun</t>
  </si>
  <si>
    <t>Bid Capacity Factor x Hours per Year[biomass es,newly built] : MostRecentRun</t>
  </si>
  <si>
    <t>Bid Capacity Factor x Hours per Year[geothermal es,preexisting retiring] : MostRecentRun</t>
  </si>
  <si>
    <t>Bid Capacity Factor x Hours per Year[geothermal es,preexisting nonretiring] : MostRecentRun</t>
  </si>
  <si>
    <t>Bid Capacity Factor x Hours per Year[geothermal es,newly built] : MostRecentRun</t>
  </si>
  <si>
    <t>Bid Capacity Factor x Hours per Year[petroleum es,preexisting retiring] : MostRecentRun</t>
  </si>
  <si>
    <t>Bid Capacity Factor x Hours per Year[petroleum es,preexisting nonretiring] : MostRecentRun</t>
  </si>
  <si>
    <t>Bid Capacity Factor x Hours per Year[petroleum es,newly built] : MostRecentRun</t>
  </si>
  <si>
    <t>Bid Capacity Factor x Hours per Year[natural gas peaker es,preexisting retiring] : MostRecentRun</t>
  </si>
  <si>
    <t>Bid Capacity Factor x Hours per Year[natural gas peaker es,preexisting nonretiring] : MostRecentRun</t>
  </si>
  <si>
    <t>Bid Capacity Factor x Hours per Year[natural gas peaker es,newly built] : MostRecentRun</t>
  </si>
  <si>
    <t>Bid Capacity Factor x Hours per Year[lignite es,preexisting retiring] : MostRecentRun</t>
  </si>
  <si>
    <t>Bid Capacity Factor x Hours per Year[lignite es,preexisting nonretiring] : MostRecentRun</t>
  </si>
  <si>
    <t>Bid Capacity Factor x Hours per Year[lignite es,newly built] : MostRecentRun</t>
  </si>
  <si>
    <t>Bid Capacity Factor x Hours per Year[offshore wind es,preexisting retiring] : MostRecentRun</t>
  </si>
  <si>
    <t>Bid Capacity Factor x Hours per Year[offshore wind es,preexisting nonretiring] : MostRecentRun</t>
  </si>
  <si>
    <t>Bid Capacity Factor x Hours per Year[offshore wind es,newly built] : MostRecentRun</t>
  </si>
  <si>
    <t>Bid Capacity Factor x Hours per Year[crude oil es,preexisting retiring] : MostRecentRun</t>
  </si>
  <si>
    <t>Bid Capacity Factor x Hours per Year[crude oil es,preexisting nonretiring] : MostRecentRun</t>
  </si>
  <si>
    <t>Bid Capacity Factor x Hours per Year[crude oil es,newly built] : MostRecentRun</t>
  </si>
  <si>
    <t>Bid Capacity Factor x Hours per Year[heavy or residual fuel oil es,preexisting retiring] : MostRecentRun</t>
  </si>
  <si>
    <t>Bid Capacity Factor x Hours per Year[heavy or residual fuel oil es,preexisting nonretiring] : MostRecentRun</t>
  </si>
  <si>
    <t>Bid Capacity Factor x Hours per Year[heavy or residual fuel oil es,newly built] : MostRecentRun</t>
  </si>
  <si>
    <t>Bid Capacity Factor x Hours per Year[municipal solid waste es,preexisting retiring] : MostRecentRun</t>
  </si>
  <si>
    <t>Bid Capacity Factor x Hours per Year[municipal solid waste es,preexisting nonretiring] : MostRecentRun</t>
  </si>
  <si>
    <t>Bid Capacity Factor x Hours per Year[municipal solid waste es,newly built] : MostRecentRun</t>
  </si>
  <si>
    <t>coal</t>
  </si>
  <si>
    <t>gas</t>
  </si>
  <si>
    <t>Source:</t>
  </si>
  <si>
    <t>EIA</t>
  </si>
  <si>
    <t>Short Term Energy Outlook</t>
  </si>
  <si>
    <t>https://www.eia.gov/outlooks/steo/</t>
  </si>
  <si>
    <t>Table 7d</t>
  </si>
  <si>
    <t>For the US, we use EIA's STEO to align historical 2020 and 2021 generation, as well</t>
  </si>
  <si>
    <t>as match projected 2022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</si>
</sst>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21" sqref="A21"/>
    </sheetView>
  </sheetViews>
  <sheetFormatPr defaultRowHeight="14.5" x14ac:dyDescent="0.35"/>
  <sheetData>
    <row r="1" spans="1:2" x14ac:dyDescent="0.35">
      <c r="A1" s="1" t="s">
        <v>11</v>
      </c>
    </row>
    <row r="3" spans="1:2" x14ac:dyDescent="0.35">
      <c r="A3" s="1" t="s">
        <v>327</v>
      </c>
      <c r="B3" t="s">
        <v>328</v>
      </c>
    </row>
    <row r="4" spans="1:2" x14ac:dyDescent="0.35">
      <c r="B4" s="4">
        <v>2022</v>
      </c>
    </row>
    <row r="5" spans="1:2" x14ac:dyDescent="0.35">
      <c r="B5" t="s">
        <v>329</v>
      </c>
    </row>
    <row r="6" spans="1:2" x14ac:dyDescent="0.35">
      <c r="B6" t="s">
        <v>330</v>
      </c>
    </row>
    <row r="7" spans="1:2" x14ac:dyDescent="0.35">
      <c r="B7" t="s">
        <v>331</v>
      </c>
    </row>
    <row r="9" spans="1:2" x14ac:dyDescent="0.35">
      <c r="A9" s="1" t="s">
        <v>0</v>
      </c>
    </row>
    <row r="10" spans="1:2" x14ac:dyDescent="0.35">
      <c r="A10" t="s">
        <v>6</v>
      </c>
    </row>
    <row r="11" spans="1:2" x14ac:dyDescent="0.35">
      <c r="A11" t="s">
        <v>12</v>
      </c>
    </row>
    <row r="12" spans="1:2" x14ac:dyDescent="0.35">
      <c r="A12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9" spans="1:1" x14ac:dyDescent="0.35">
      <c r="A19" t="s">
        <v>332</v>
      </c>
    </row>
    <row r="20" spans="1:1" x14ac:dyDescent="0.35">
      <c r="A20" t="s">
        <v>333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M120"/>
  <sheetViews>
    <sheetView workbookViewId="0">
      <selection activeCell="C13" sqref="C13"/>
    </sheetView>
  </sheetViews>
  <sheetFormatPr defaultRowHeight="14.5" x14ac:dyDescent="0.35"/>
  <sheetData>
    <row r="1" spans="1:13" x14ac:dyDescent="0.35">
      <c r="A1" t="s">
        <v>26</v>
      </c>
    </row>
    <row r="2" spans="1:13" x14ac:dyDescent="0.35">
      <c r="A2" t="s">
        <v>27</v>
      </c>
    </row>
    <row r="3" spans="1:13" x14ac:dyDescent="0.35">
      <c r="A3" t="s">
        <v>28</v>
      </c>
    </row>
    <row r="4" spans="1:13" x14ac:dyDescent="0.35">
      <c r="A4" t="s">
        <v>29</v>
      </c>
    </row>
    <row r="5" spans="1:13" x14ac:dyDescent="0.35">
      <c r="A5" t="s">
        <v>30</v>
      </c>
      <c r="C5" t="s">
        <v>31</v>
      </c>
      <c r="D5" t="s">
        <v>32</v>
      </c>
      <c r="E5" t="s">
        <v>33</v>
      </c>
      <c r="F5" t="s">
        <v>34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</row>
    <row r="6" spans="1:13" x14ac:dyDescent="0.35">
      <c r="A6" t="s">
        <v>26</v>
      </c>
      <c r="B6" t="s">
        <v>26</v>
      </c>
      <c r="C6">
        <v>0</v>
      </c>
      <c r="D6">
        <v>0</v>
      </c>
    </row>
    <row r="7" spans="1:13" x14ac:dyDescent="0.35">
      <c r="A7" t="s">
        <v>35</v>
      </c>
      <c r="B7" t="s">
        <v>35</v>
      </c>
      <c r="C7">
        <v>0</v>
      </c>
      <c r="D7">
        <v>0</v>
      </c>
    </row>
    <row r="8" spans="1:13" x14ac:dyDescent="0.35">
      <c r="A8" t="s">
        <v>36</v>
      </c>
      <c r="B8" t="s">
        <v>37</v>
      </c>
      <c r="C8">
        <v>1</v>
      </c>
      <c r="D8">
        <v>1</v>
      </c>
      <c r="E8" t="s">
        <v>38</v>
      </c>
      <c r="F8" t="s">
        <v>39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</row>
    <row r="9" spans="1:13" x14ac:dyDescent="0.35">
      <c r="A9" t="s">
        <v>40</v>
      </c>
      <c r="B9" t="s">
        <v>41</v>
      </c>
      <c r="C9">
        <v>1</v>
      </c>
      <c r="D9">
        <v>1</v>
      </c>
      <c r="E9" t="s">
        <v>38</v>
      </c>
      <c r="F9" t="s">
        <v>42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</row>
    <row r="10" spans="1:13" x14ac:dyDescent="0.35">
      <c r="A10" t="s">
        <v>43</v>
      </c>
      <c r="B10" t="s">
        <v>44</v>
      </c>
      <c r="C10">
        <v>1</v>
      </c>
      <c r="D10">
        <v>1</v>
      </c>
      <c r="E10" t="s">
        <v>38</v>
      </c>
      <c r="F10" t="s">
        <v>45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</row>
    <row r="11" spans="1:13" x14ac:dyDescent="0.35">
      <c r="A11" t="s">
        <v>46</v>
      </c>
      <c r="B11" t="s">
        <v>47</v>
      </c>
      <c r="C11">
        <v>1</v>
      </c>
      <c r="D11">
        <v>1</v>
      </c>
      <c r="E11" t="s">
        <v>38</v>
      </c>
      <c r="F11" t="s">
        <v>48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</row>
    <row r="12" spans="1:13" x14ac:dyDescent="0.35">
      <c r="A12" t="s">
        <v>49</v>
      </c>
      <c r="B12" t="s">
        <v>50</v>
      </c>
      <c r="C12">
        <v>1</v>
      </c>
      <c r="D12">
        <v>1</v>
      </c>
      <c r="E12" t="s">
        <v>38</v>
      </c>
      <c r="F12" t="s">
        <v>51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</row>
    <row r="13" spans="1:13" x14ac:dyDescent="0.35">
      <c r="A13" t="s">
        <v>52</v>
      </c>
      <c r="B13" t="s">
        <v>53</v>
      </c>
      <c r="C13">
        <v>1</v>
      </c>
      <c r="D13">
        <v>1</v>
      </c>
      <c r="E13" t="s">
        <v>38</v>
      </c>
      <c r="F13" t="s">
        <v>54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</row>
    <row r="14" spans="1:13" x14ac:dyDescent="0.35">
      <c r="A14" t="s">
        <v>55</v>
      </c>
      <c r="B14" t="s">
        <v>56</v>
      </c>
      <c r="C14">
        <v>1</v>
      </c>
      <c r="D14">
        <v>1</v>
      </c>
      <c r="E14" t="s">
        <v>38</v>
      </c>
      <c r="F14" t="s">
        <v>57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</row>
    <row r="15" spans="1:13" x14ac:dyDescent="0.35">
      <c r="A15" t="s">
        <v>58</v>
      </c>
      <c r="B15" t="s">
        <v>59</v>
      </c>
      <c r="C15">
        <v>1</v>
      </c>
      <c r="D15">
        <v>1</v>
      </c>
      <c r="E15" t="s">
        <v>38</v>
      </c>
      <c r="F15" t="s">
        <v>60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</row>
    <row r="16" spans="1:13" x14ac:dyDescent="0.35">
      <c r="A16" t="s">
        <v>61</v>
      </c>
      <c r="B16" t="s">
        <v>62</v>
      </c>
      <c r="C16">
        <v>1</v>
      </c>
      <c r="D16">
        <v>1</v>
      </c>
      <c r="E16" t="s">
        <v>38</v>
      </c>
      <c r="F16" t="s">
        <v>63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</row>
    <row r="17" spans="1:13" x14ac:dyDescent="0.35">
      <c r="A17" t="s">
        <v>64</v>
      </c>
      <c r="B17" t="s">
        <v>65</v>
      </c>
      <c r="C17">
        <v>1</v>
      </c>
      <c r="D17">
        <v>1</v>
      </c>
      <c r="E17" t="s">
        <v>38</v>
      </c>
      <c r="F17" t="s">
        <v>66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</row>
    <row r="18" spans="1:13" x14ac:dyDescent="0.35">
      <c r="A18" t="s">
        <v>67</v>
      </c>
      <c r="B18" t="s">
        <v>68</v>
      </c>
      <c r="C18">
        <v>1</v>
      </c>
      <c r="D18">
        <v>1</v>
      </c>
      <c r="E18" t="s">
        <v>38</v>
      </c>
      <c r="F18" t="s">
        <v>69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</row>
    <row r="19" spans="1:13" x14ac:dyDescent="0.35">
      <c r="A19" t="s">
        <v>70</v>
      </c>
      <c r="B19" t="s">
        <v>71</v>
      </c>
      <c r="C19">
        <v>1</v>
      </c>
      <c r="D19">
        <v>1</v>
      </c>
      <c r="E19" t="s">
        <v>38</v>
      </c>
      <c r="F19" t="s">
        <v>72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</row>
    <row r="20" spans="1:13" x14ac:dyDescent="0.35">
      <c r="A20" t="s">
        <v>73</v>
      </c>
      <c r="B20" t="s">
        <v>74</v>
      </c>
      <c r="C20">
        <v>1</v>
      </c>
      <c r="D20">
        <v>1</v>
      </c>
      <c r="E20" t="s">
        <v>38</v>
      </c>
      <c r="F20" t="s">
        <v>75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</row>
    <row r="21" spans="1:13" x14ac:dyDescent="0.35">
      <c r="A21" t="s">
        <v>76</v>
      </c>
      <c r="B21" t="s">
        <v>77</v>
      </c>
      <c r="C21">
        <v>1</v>
      </c>
      <c r="D21">
        <v>1</v>
      </c>
      <c r="E21" t="s">
        <v>38</v>
      </c>
      <c r="F21" t="s">
        <v>78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</row>
    <row r="22" spans="1:13" x14ac:dyDescent="0.35">
      <c r="A22" t="s">
        <v>79</v>
      </c>
      <c r="B22" t="s">
        <v>79</v>
      </c>
      <c r="C22">
        <v>0</v>
      </c>
      <c r="D22">
        <v>0</v>
      </c>
    </row>
    <row r="23" spans="1:13" x14ac:dyDescent="0.35">
      <c r="A23" t="s">
        <v>36</v>
      </c>
      <c r="B23" t="s">
        <v>80</v>
      </c>
      <c r="C23">
        <v>1</v>
      </c>
      <c r="D23">
        <v>1</v>
      </c>
      <c r="E23" t="s">
        <v>38</v>
      </c>
      <c r="F23" t="s">
        <v>81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</row>
    <row r="24" spans="1:13" x14ac:dyDescent="0.35">
      <c r="A24" t="s">
        <v>40</v>
      </c>
      <c r="B24" t="s">
        <v>82</v>
      </c>
      <c r="C24">
        <v>1</v>
      </c>
      <c r="D24">
        <v>1</v>
      </c>
      <c r="E24" t="s">
        <v>38</v>
      </c>
      <c r="F24" t="s">
        <v>83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</row>
    <row r="25" spans="1:13" x14ac:dyDescent="0.35">
      <c r="A25" t="s">
        <v>43</v>
      </c>
      <c r="B25" t="s">
        <v>84</v>
      </c>
      <c r="C25">
        <v>1</v>
      </c>
      <c r="D25">
        <v>1</v>
      </c>
      <c r="E25" t="s">
        <v>38</v>
      </c>
      <c r="F25" t="s">
        <v>85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13" x14ac:dyDescent="0.35">
      <c r="A26" t="s">
        <v>49</v>
      </c>
      <c r="B26" t="s">
        <v>86</v>
      </c>
      <c r="C26">
        <v>1</v>
      </c>
      <c r="D26">
        <v>1</v>
      </c>
      <c r="E26" t="s">
        <v>38</v>
      </c>
      <c r="F26" t="s">
        <v>87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13" x14ac:dyDescent="0.35">
      <c r="A27" t="s">
        <v>88</v>
      </c>
      <c r="B27" t="s">
        <v>89</v>
      </c>
      <c r="C27">
        <v>1</v>
      </c>
      <c r="D27">
        <v>1</v>
      </c>
      <c r="E27" t="s">
        <v>38</v>
      </c>
      <c r="F27" t="s">
        <v>90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13" x14ac:dyDescent="0.35">
      <c r="A28" t="s">
        <v>91</v>
      </c>
      <c r="B28" t="s">
        <v>92</v>
      </c>
      <c r="C28">
        <v>1</v>
      </c>
      <c r="D28">
        <v>1</v>
      </c>
      <c r="E28" t="s">
        <v>38</v>
      </c>
      <c r="F28" t="s">
        <v>93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13" x14ac:dyDescent="0.35">
      <c r="A29" t="s">
        <v>94</v>
      </c>
      <c r="B29" t="s">
        <v>95</v>
      </c>
      <c r="C29">
        <v>1</v>
      </c>
      <c r="D29">
        <v>1</v>
      </c>
      <c r="E29" t="s">
        <v>38</v>
      </c>
      <c r="F29" t="s">
        <v>96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13" x14ac:dyDescent="0.35">
      <c r="A30" t="s">
        <v>97</v>
      </c>
      <c r="B30" t="s">
        <v>98</v>
      </c>
      <c r="C30">
        <v>1</v>
      </c>
      <c r="D30">
        <v>1</v>
      </c>
      <c r="E30" t="s">
        <v>38</v>
      </c>
      <c r="F30" t="s">
        <v>99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13" x14ac:dyDescent="0.35">
      <c r="A31" t="s">
        <v>100</v>
      </c>
      <c r="B31" t="s">
        <v>100</v>
      </c>
      <c r="C31">
        <v>0</v>
      </c>
      <c r="D31">
        <v>0</v>
      </c>
    </row>
    <row r="32" spans="1:13" x14ac:dyDescent="0.35">
      <c r="A32" t="s">
        <v>36</v>
      </c>
      <c r="B32" t="s">
        <v>101</v>
      </c>
      <c r="C32">
        <v>1</v>
      </c>
      <c r="D32">
        <v>1</v>
      </c>
      <c r="E32" t="s">
        <v>38</v>
      </c>
      <c r="F32" t="s">
        <v>102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35">
      <c r="A33" t="s">
        <v>40</v>
      </c>
      <c r="B33" t="s">
        <v>103</v>
      </c>
      <c r="C33">
        <v>1</v>
      </c>
      <c r="D33">
        <v>1</v>
      </c>
      <c r="E33" t="s">
        <v>38</v>
      </c>
      <c r="F33" t="s">
        <v>104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35">
      <c r="A34" t="s">
        <v>43</v>
      </c>
      <c r="B34" t="s">
        <v>105</v>
      </c>
      <c r="C34">
        <v>1</v>
      </c>
      <c r="D34">
        <v>1</v>
      </c>
      <c r="E34" t="s">
        <v>38</v>
      </c>
      <c r="F34" t="s">
        <v>106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35">
      <c r="A35" t="s">
        <v>49</v>
      </c>
      <c r="B35" t="s">
        <v>107</v>
      </c>
      <c r="C35">
        <v>1</v>
      </c>
      <c r="D35">
        <v>1</v>
      </c>
      <c r="E35" t="s">
        <v>38</v>
      </c>
      <c r="F35" t="s">
        <v>108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35">
      <c r="A36" t="s">
        <v>88</v>
      </c>
      <c r="B36" t="s">
        <v>89</v>
      </c>
      <c r="C36">
        <v>1</v>
      </c>
      <c r="D36">
        <v>1</v>
      </c>
      <c r="E36" t="s">
        <v>38</v>
      </c>
      <c r="F36" t="s">
        <v>109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35">
      <c r="A37" t="s">
        <v>91</v>
      </c>
      <c r="B37" t="s">
        <v>110</v>
      </c>
      <c r="C37">
        <v>1</v>
      </c>
      <c r="D37">
        <v>1</v>
      </c>
      <c r="E37" t="s">
        <v>38</v>
      </c>
      <c r="F37" t="s">
        <v>111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35">
      <c r="A38" t="s">
        <v>94</v>
      </c>
      <c r="B38" t="s">
        <v>112</v>
      </c>
      <c r="C38">
        <v>1</v>
      </c>
      <c r="D38">
        <v>1</v>
      </c>
      <c r="E38" t="s">
        <v>38</v>
      </c>
      <c r="F38" t="s">
        <v>113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35">
      <c r="A39" t="s">
        <v>97</v>
      </c>
      <c r="B39" t="s">
        <v>114</v>
      </c>
      <c r="C39">
        <v>1</v>
      </c>
      <c r="D39">
        <v>1</v>
      </c>
      <c r="E39" t="s">
        <v>38</v>
      </c>
      <c r="F39" t="s">
        <v>115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35">
      <c r="A40" t="s">
        <v>116</v>
      </c>
      <c r="B40" t="s">
        <v>116</v>
      </c>
      <c r="C40">
        <v>0</v>
      </c>
      <c r="D40">
        <v>0</v>
      </c>
    </row>
    <row r="41" spans="1:13" x14ac:dyDescent="0.35">
      <c r="A41" t="s">
        <v>36</v>
      </c>
      <c r="B41" t="s">
        <v>117</v>
      </c>
      <c r="C41">
        <v>1</v>
      </c>
      <c r="D41">
        <v>1</v>
      </c>
      <c r="E41" t="s">
        <v>38</v>
      </c>
      <c r="F41" t="s">
        <v>118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35">
      <c r="A42" t="s">
        <v>40</v>
      </c>
      <c r="B42" t="s">
        <v>119</v>
      </c>
      <c r="C42">
        <v>1</v>
      </c>
      <c r="D42">
        <v>1</v>
      </c>
      <c r="E42" t="s">
        <v>38</v>
      </c>
      <c r="F42" t="s">
        <v>120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35">
      <c r="A43" t="s">
        <v>43</v>
      </c>
      <c r="B43" t="s">
        <v>121</v>
      </c>
      <c r="C43">
        <v>1</v>
      </c>
      <c r="D43">
        <v>1</v>
      </c>
      <c r="E43" t="s">
        <v>38</v>
      </c>
      <c r="F43" t="s">
        <v>122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35">
      <c r="A44" t="s">
        <v>49</v>
      </c>
      <c r="B44" t="s">
        <v>123</v>
      </c>
      <c r="C44">
        <v>1</v>
      </c>
      <c r="D44">
        <v>1</v>
      </c>
      <c r="E44" t="s">
        <v>38</v>
      </c>
      <c r="F44" t="s">
        <v>124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35">
      <c r="A45" t="s">
        <v>88</v>
      </c>
      <c r="B45" t="s">
        <v>89</v>
      </c>
      <c r="C45">
        <v>1</v>
      </c>
      <c r="D45">
        <v>1</v>
      </c>
      <c r="E45" t="s">
        <v>38</v>
      </c>
      <c r="F45" t="s">
        <v>125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35">
      <c r="A46" t="s">
        <v>91</v>
      </c>
      <c r="B46" t="s">
        <v>126</v>
      </c>
      <c r="C46">
        <v>1</v>
      </c>
      <c r="D46">
        <v>1</v>
      </c>
      <c r="E46" t="s">
        <v>38</v>
      </c>
      <c r="F46" t="s">
        <v>127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35">
      <c r="A47" t="s">
        <v>94</v>
      </c>
      <c r="B47" t="s">
        <v>128</v>
      </c>
      <c r="C47">
        <v>1</v>
      </c>
      <c r="D47">
        <v>1</v>
      </c>
      <c r="E47" t="s">
        <v>38</v>
      </c>
      <c r="F47" t="s">
        <v>129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35">
      <c r="A48" t="s">
        <v>97</v>
      </c>
      <c r="B48" t="s">
        <v>130</v>
      </c>
      <c r="C48">
        <v>1</v>
      </c>
      <c r="D48">
        <v>1</v>
      </c>
      <c r="E48" t="s">
        <v>38</v>
      </c>
      <c r="F48" t="s">
        <v>131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35">
      <c r="A49" t="s">
        <v>132</v>
      </c>
      <c r="B49" t="s">
        <v>132</v>
      </c>
      <c r="C49">
        <v>0</v>
      </c>
      <c r="D49">
        <v>0</v>
      </c>
    </row>
    <row r="50" spans="1:13" x14ac:dyDescent="0.35">
      <c r="A50" t="s">
        <v>36</v>
      </c>
      <c r="B50" t="s">
        <v>133</v>
      </c>
      <c r="C50">
        <v>1</v>
      </c>
      <c r="D50">
        <v>1</v>
      </c>
      <c r="E50" t="s">
        <v>38</v>
      </c>
      <c r="F50" t="s">
        <v>134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35">
      <c r="A51" t="s">
        <v>40</v>
      </c>
      <c r="B51" t="s">
        <v>135</v>
      </c>
      <c r="C51">
        <v>1</v>
      </c>
      <c r="D51">
        <v>1</v>
      </c>
      <c r="E51" t="s">
        <v>38</v>
      </c>
      <c r="F51" t="s">
        <v>136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35">
      <c r="A52" t="s">
        <v>43</v>
      </c>
      <c r="B52" t="s">
        <v>137</v>
      </c>
      <c r="C52">
        <v>1</v>
      </c>
      <c r="D52">
        <v>1</v>
      </c>
      <c r="E52" t="s">
        <v>38</v>
      </c>
      <c r="F52" t="s">
        <v>138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35">
      <c r="A53" t="s">
        <v>49</v>
      </c>
      <c r="B53" t="s">
        <v>139</v>
      </c>
      <c r="C53">
        <v>1</v>
      </c>
      <c r="D53">
        <v>1</v>
      </c>
      <c r="E53" t="s">
        <v>38</v>
      </c>
      <c r="F53" t="s">
        <v>140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35">
      <c r="A54" t="s">
        <v>88</v>
      </c>
      <c r="B54" t="s">
        <v>89</v>
      </c>
      <c r="C54">
        <v>1</v>
      </c>
      <c r="D54">
        <v>1</v>
      </c>
      <c r="E54" t="s">
        <v>38</v>
      </c>
      <c r="F54" t="s">
        <v>141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35">
      <c r="A55" t="s">
        <v>91</v>
      </c>
      <c r="B55" t="s">
        <v>142</v>
      </c>
      <c r="C55">
        <v>1</v>
      </c>
      <c r="D55">
        <v>1</v>
      </c>
      <c r="E55" t="s">
        <v>38</v>
      </c>
      <c r="F55" t="s">
        <v>143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35">
      <c r="A56" t="s">
        <v>94</v>
      </c>
      <c r="B56" t="s">
        <v>144</v>
      </c>
      <c r="C56">
        <v>1</v>
      </c>
      <c r="D56">
        <v>1</v>
      </c>
      <c r="E56" t="s">
        <v>38</v>
      </c>
      <c r="F56" t="s">
        <v>145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35">
      <c r="A57" t="s">
        <v>97</v>
      </c>
      <c r="B57" t="s">
        <v>146</v>
      </c>
      <c r="C57">
        <v>1</v>
      </c>
      <c r="D57">
        <v>1</v>
      </c>
      <c r="E57" t="s">
        <v>38</v>
      </c>
      <c r="F57" t="s">
        <v>147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35">
      <c r="A58" t="s">
        <v>148</v>
      </c>
      <c r="B58" t="s">
        <v>148</v>
      </c>
      <c r="C58">
        <v>0</v>
      </c>
      <c r="D58">
        <v>0</v>
      </c>
    </row>
    <row r="59" spans="1:13" x14ac:dyDescent="0.35">
      <c r="A59" t="s">
        <v>36</v>
      </c>
      <c r="B59" t="s">
        <v>149</v>
      </c>
      <c r="C59">
        <v>1</v>
      </c>
      <c r="D59">
        <v>1</v>
      </c>
      <c r="E59" t="s">
        <v>38</v>
      </c>
      <c r="F59" t="s">
        <v>150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35">
      <c r="A60" t="s">
        <v>40</v>
      </c>
      <c r="B60" t="s">
        <v>151</v>
      </c>
      <c r="C60">
        <v>1</v>
      </c>
      <c r="D60">
        <v>1</v>
      </c>
      <c r="E60" t="s">
        <v>38</v>
      </c>
      <c r="F60" t="s">
        <v>152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35">
      <c r="A61" t="s">
        <v>43</v>
      </c>
      <c r="B61" t="s">
        <v>153</v>
      </c>
      <c r="C61">
        <v>1</v>
      </c>
      <c r="D61">
        <v>1</v>
      </c>
      <c r="E61" t="s">
        <v>38</v>
      </c>
      <c r="F61" t="s">
        <v>154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35">
      <c r="A62" t="s">
        <v>49</v>
      </c>
      <c r="B62" t="s">
        <v>155</v>
      </c>
      <c r="C62">
        <v>1</v>
      </c>
      <c r="D62">
        <v>1</v>
      </c>
      <c r="E62" t="s">
        <v>38</v>
      </c>
      <c r="F62" t="s">
        <v>156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35">
      <c r="A63" t="s">
        <v>88</v>
      </c>
      <c r="B63" t="s">
        <v>89</v>
      </c>
      <c r="C63">
        <v>1</v>
      </c>
      <c r="D63">
        <v>1</v>
      </c>
      <c r="E63" t="s">
        <v>38</v>
      </c>
      <c r="F63" t="s">
        <v>157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35">
      <c r="A64" t="s">
        <v>91</v>
      </c>
      <c r="B64" t="s">
        <v>158</v>
      </c>
      <c r="C64">
        <v>1</v>
      </c>
      <c r="D64">
        <v>1</v>
      </c>
      <c r="E64" t="s">
        <v>38</v>
      </c>
      <c r="F64" t="s">
        <v>159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35">
      <c r="A65" t="s">
        <v>94</v>
      </c>
      <c r="B65" t="s">
        <v>160</v>
      </c>
      <c r="C65">
        <v>1</v>
      </c>
      <c r="D65">
        <v>1</v>
      </c>
      <c r="E65" t="s">
        <v>38</v>
      </c>
      <c r="F65" t="s">
        <v>161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35">
      <c r="A66" t="s">
        <v>97</v>
      </c>
      <c r="B66" t="s">
        <v>162</v>
      </c>
      <c r="C66">
        <v>1</v>
      </c>
      <c r="D66">
        <v>1</v>
      </c>
      <c r="E66" t="s">
        <v>38</v>
      </c>
      <c r="F66" t="s">
        <v>163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35">
      <c r="A67" t="s">
        <v>164</v>
      </c>
      <c r="B67" t="s">
        <v>164</v>
      </c>
      <c r="C67">
        <v>0</v>
      </c>
      <c r="D67">
        <v>0</v>
      </c>
    </row>
    <row r="68" spans="1:13" x14ac:dyDescent="0.35">
      <c r="A68" t="s">
        <v>36</v>
      </c>
      <c r="B68" t="s">
        <v>165</v>
      </c>
      <c r="C68">
        <v>1</v>
      </c>
      <c r="D68">
        <v>1</v>
      </c>
      <c r="E68" t="s">
        <v>38</v>
      </c>
      <c r="F68" t="s">
        <v>166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35">
      <c r="A69" t="s">
        <v>40</v>
      </c>
      <c r="B69" t="s">
        <v>167</v>
      </c>
      <c r="C69">
        <v>1</v>
      </c>
      <c r="D69">
        <v>1</v>
      </c>
      <c r="E69" t="s">
        <v>38</v>
      </c>
      <c r="F69" t="s">
        <v>168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35">
      <c r="A70" t="s">
        <v>43</v>
      </c>
      <c r="B70" t="s">
        <v>169</v>
      </c>
      <c r="C70">
        <v>1</v>
      </c>
      <c r="D70">
        <v>1</v>
      </c>
      <c r="E70" t="s">
        <v>38</v>
      </c>
      <c r="F70" t="s">
        <v>170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35">
      <c r="A71" t="s">
        <v>49</v>
      </c>
      <c r="B71" t="s">
        <v>171</v>
      </c>
      <c r="C71">
        <v>1</v>
      </c>
      <c r="D71">
        <v>1</v>
      </c>
      <c r="E71" t="s">
        <v>38</v>
      </c>
      <c r="F71" t="s">
        <v>172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35">
      <c r="A72" t="s">
        <v>88</v>
      </c>
      <c r="B72" t="s">
        <v>89</v>
      </c>
      <c r="C72">
        <v>1</v>
      </c>
      <c r="D72">
        <v>1</v>
      </c>
      <c r="E72" t="s">
        <v>38</v>
      </c>
      <c r="F72" t="s">
        <v>173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35">
      <c r="A73" t="s">
        <v>91</v>
      </c>
      <c r="B73" t="s">
        <v>174</v>
      </c>
      <c r="C73">
        <v>1</v>
      </c>
      <c r="D73">
        <v>1</v>
      </c>
      <c r="E73" t="s">
        <v>38</v>
      </c>
      <c r="F73" t="s">
        <v>175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35">
      <c r="A74" t="s">
        <v>94</v>
      </c>
      <c r="B74" t="s">
        <v>176</v>
      </c>
      <c r="C74">
        <v>1</v>
      </c>
      <c r="D74">
        <v>1</v>
      </c>
      <c r="E74" t="s">
        <v>38</v>
      </c>
      <c r="F74" t="s">
        <v>177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35">
      <c r="A75" t="s">
        <v>97</v>
      </c>
      <c r="B75" t="s">
        <v>178</v>
      </c>
      <c r="C75">
        <v>1</v>
      </c>
      <c r="D75">
        <v>1</v>
      </c>
      <c r="E75" t="s">
        <v>38</v>
      </c>
      <c r="F75" t="s">
        <v>179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35">
      <c r="A76" t="s">
        <v>180</v>
      </c>
      <c r="B76" t="s">
        <v>180</v>
      </c>
      <c r="C76">
        <v>0</v>
      </c>
      <c r="D76">
        <v>0</v>
      </c>
    </row>
    <row r="77" spans="1:13" x14ac:dyDescent="0.35">
      <c r="A77" t="s">
        <v>36</v>
      </c>
      <c r="B77" t="s">
        <v>181</v>
      </c>
      <c r="C77">
        <v>1</v>
      </c>
      <c r="D77">
        <v>1</v>
      </c>
      <c r="E77" t="s">
        <v>38</v>
      </c>
      <c r="F77" t="s">
        <v>182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35">
      <c r="A78" t="s">
        <v>40</v>
      </c>
      <c r="B78" t="s">
        <v>183</v>
      </c>
      <c r="C78">
        <v>1</v>
      </c>
      <c r="D78">
        <v>1</v>
      </c>
      <c r="E78" t="s">
        <v>38</v>
      </c>
      <c r="F78" t="s">
        <v>184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35">
      <c r="A79" t="s">
        <v>43</v>
      </c>
      <c r="B79" t="s">
        <v>185</v>
      </c>
      <c r="C79">
        <v>1</v>
      </c>
      <c r="D79">
        <v>1</v>
      </c>
      <c r="E79" t="s">
        <v>38</v>
      </c>
      <c r="F79" t="s">
        <v>186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35">
      <c r="A80" t="s">
        <v>49</v>
      </c>
      <c r="B80" t="s">
        <v>187</v>
      </c>
      <c r="C80">
        <v>1</v>
      </c>
      <c r="D80">
        <v>1</v>
      </c>
      <c r="E80" t="s">
        <v>38</v>
      </c>
      <c r="F80" t="s">
        <v>188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35">
      <c r="A81" t="s">
        <v>88</v>
      </c>
      <c r="B81" t="s">
        <v>89</v>
      </c>
      <c r="C81">
        <v>1</v>
      </c>
      <c r="D81">
        <v>1</v>
      </c>
      <c r="E81" t="s">
        <v>38</v>
      </c>
      <c r="F81" t="s">
        <v>189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35">
      <c r="A82" t="s">
        <v>91</v>
      </c>
      <c r="B82" t="s">
        <v>190</v>
      </c>
      <c r="C82">
        <v>1</v>
      </c>
      <c r="D82">
        <v>1</v>
      </c>
      <c r="E82" t="s">
        <v>38</v>
      </c>
      <c r="F82" t="s">
        <v>191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35">
      <c r="A83" t="s">
        <v>94</v>
      </c>
      <c r="B83" t="s">
        <v>192</v>
      </c>
      <c r="C83">
        <v>1</v>
      </c>
      <c r="D83">
        <v>1</v>
      </c>
      <c r="E83" t="s">
        <v>38</v>
      </c>
      <c r="F83" t="s">
        <v>193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35">
      <c r="A84" t="s">
        <v>97</v>
      </c>
      <c r="B84" t="s">
        <v>194</v>
      </c>
      <c r="C84">
        <v>1</v>
      </c>
      <c r="D84">
        <v>1</v>
      </c>
      <c r="E84" t="s">
        <v>38</v>
      </c>
      <c r="F84" t="s">
        <v>195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35">
      <c r="A85" t="s">
        <v>196</v>
      </c>
      <c r="B85" t="s">
        <v>196</v>
      </c>
      <c r="C85">
        <v>0</v>
      </c>
      <c r="D85">
        <v>0</v>
      </c>
    </row>
    <row r="86" spans="1:13" x14ac:dyDescent="0.35">
      <c r="A86" t="s">
        <v>36</v>
      </c>
      <c r="B86" t="s">
        <v>197</v>
      </c>
      <c r="C86">
        <v>1</v>
      </c>
      <c r="D86">
        <v>1</v>
      </c>
      <c r="E86" t="s">
        <v>38</v>
      </c>
      <c r="F86" t="s">
        <v>198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35">
      <c r="A87" t="s">
        <v>40</v>
      </c>
      <c r="B87" t="s">
        <v>199</v>
      </c>
      <c r="C87">
        <v>1</v>
      </c>
      <c r="D87">
        <v>1</v>
      </c>
      <c r="E87" t="s">
        <v>38</v>
      </c>
      <c r="F87" t="s">
        <v>200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35">
      <c r="A88" t="s">
        <v>43</v>
      </c>
      <c r="B88" t="s">
        <v>201</v>
      </c>
      <c r="C88">
        <v>1</v>
      </c>
      <c r="D88">
        <v>1</v>
      </c>
      <c r="E88" t="s">
        <v>38</v>
      </c>
      <c r="F88" t="s">
        <v>202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35">
      <c r="A89" t="s">
        <v>49</v>
      </c>
      <c r="B89" t="s">
        <v>203</v>
      </c>
      <c r="C89">
        <v>1</v>
      </c>
      <c r="D89">
        <v>1</v>
      </c>
      <c r="E89" t="s">
        <v>38</v>
      </c>
      <c r="F89" t="s">
        <v>204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35">
      <c r="A90" t="s">
        <v>88</v>
      </c>
      <c r="B90" t="s">
        <v>89</v>
      </c>
      <c r="C90">
        <v>1</v>
      </c>
      <c r="D90">
        <v>1</v>
      </c>
      <c r="E90" t="s">
        <v>38</v>
      </c>
      <c r="F90" t="s">
        <v>205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35">
      <c r="A91" t="s">
        <v>91</v>
      </c>
      <c r="B91" t="s">
        <v>206</v>
      </c>
      <c r="C91">
        <v>1</v>
      </c>
      <c r="D91">
        <v>1</v>
      </c>
      <c r="E91" t="s">
        <v>38</v>
      </c>
      <c r="F91" t="s">
        <v>207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35">
      <c r="A92" t="s">
        <v>94</v>
      </c>
      <c r="B92" t="s">
        <v>208</v>
      </c>
      <c r="C92">
        <v>1</v>
      </c>
      <c r="D92">
        <v>1</v>
      </c>
      <c r="E92" t="s">
        <v>38</v>
      </c>
      <c r="F92" t="s">
        <v>209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35">
      <c r="A93" t="s">
        <v>97</v>
      </c>
      <c r="B93" t="s">
        <v>210</v>
      </c>
      <c r="C93">
        <v>1</v>
      </c>
      <c r="D93">
        <v>1</v>
      </c>
      <c r="E93" t="s">
        <v>38</v>
      </c>
      <c r="F93" t="s">
        <v>211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35">
      <c r="A94" t="s">
        <v>212</v>
      </c>
      <c r="B94" t="s">
        <v>212</v>
      </c>
      <c r="C94">
        <v>0</v>
      </c>
      <c r="D94">
        <v>0</v>
      </c>
    </row>
    <row r="95" spans="1:13" x14ac:dyDescent="0.35">
      <c r="A95" t="s">
        <v>36</v>
      </c>
      <c r="B95" t="s">
        <v>213</v>
      </c>
      <c r="C95">
        <v>1</v>
      </c>
      <c r="D95">
        <v>1</v>
      </c>
      <c r="E95" t="s">
        <v>38</v>
      </c>
      <c r="F95" t="s">
        <v>214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35">
      <c r="A96" t="s">
        <v>40</v>
      </c>
      <c r="B96" t="s">
        <v>215</v>
      </c>
      <c r="C96">
        <v>1</v>
      </c>
      <c r="D96">
        <v>1</v>
      </c>
      <c r="E96" t="s">
        <v>38</v>
      </c>
      <c r="F96" t="s">
        <v>216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35">
      <c r="A97" t="s">
        <v>43</v>
      </c>
      <c r="B97" t="s">
        <v>217</v>
      </c>
      <c r="C97">
        <v>1</v>
      </c>
      <c r="D97">
        <v>1</v>
      </c>
      <c r="E97" t="s">
        <v>38</v>
      </c>
      <c r="F97" t="s">
        <v>218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35">
      <c r="A98" t="s">
        <v>49</v>
      </c>
      <c r="B98" t="s">
        <v>219</v>
      </c>
      <c r="C98">
        <v>1</v>
      </c>
      <c r="D98">
        <v>1</v>
      </c>
      <c r="E98" t="s">
        <v>38</v>
      </c>
      <c r="F98" t="s">
        <v>220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35">
      <c r="A99" t="s">
        <v>88</v>
      </c>
      <c r="B99" t="s">
        <v>89</v>
      </c>
      <c r="C99">
        <v>1</v>
      </c>
      <c r="D99">
        <v>1</v>
      </c>
      <c r="E99" t="s">
        <v>38</v>
      </c>
      <c r="F99" t="s">
        <v>221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35">
      <c r="A100" t="s">
        <v>91</v>
      </c>
      <c r="B100" t="s">
        <v>222</v>
      </c>
      <c r="C100">
        <v>1</v>
      </c>
      <c r="D100">
        <v>1</v>
      </c>
      <c r="E100" t="s">
        <v>38</v>
      </c>
      <c r="F100" t="s">
        <v>223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35">
      <c r="A101" t="s">
        <v>94</v>
      </c>
      <c r="B101" t="s">
        <v>224</v>
      </c>
      <c r="C101">
        <v>1</v>
      </c>
      <c r="D101">
        <v>1</v>
      </c>
      <c r="E101" t="s">
        <v>38</v>
      </c>
      <c r="F101" t="s">
        <v>225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35">
      <c r="A102" t="s">
        <v>97</v>
      </c>
      <c r="B102" t="s">
        <v>226</v>
      </c>
      <c r="C102">
        <v>1</v>
      </c>
      <c r="D102">
        <v>1</v>
      </c>
      <c r="E102" t="s">
        <v>38</v>
      </c>
      <c r="F102" t="s">
        <v>227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35">
      <c r="A103" t="s">
        <v>228</v>
      </c>
      <c r="B103" t="s">
        <v>228</v>
      </c>
      <c r="C103">
        <v>0</v>
      </c>
      <c r="D103">
        <v>0</v>
      </c>
    </row>
    <row r="104" spans="1:13" x14ac:dyDescent="0.35">
      <c r="A104" t="s">
        <v>36</v>
      </c>
      <c r="B104" t="s">
        <v>229</v>
      </c>
      <c r="C104">
        <v>1</v>
      </c>
      <c r="D104">
        <v>1</v>
      </c>
      <c r="E104" t="s">
        <v>38</v>
      </c>
      <c r="F104" t="s">
        <v>230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35">
      <c r="A105" t="s">
        <v>40</v>
      </c>
      <c r="B105" t="s">
        <v>231</v>
      </c>
      <c r="C105">
        <v>1</v>
      </c>
      <c r="D105">
        <v>1</v>
      </c>
      <c r="E105" t="s">
        <v>38</v>
      </c>
      <c r="F105" t="s">
        <v>232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35">
      <c r="A106" t="s">
        <v>43</v>
      </c>
      <c r="B106" t="s">
        <v>233</v>
      </c>
      <c r="C106">
        <v>1</v>
      </c>
      <c r="D106">
        <v>1</v>
      </c>
      <c r="E106" t="s">
        <v>38</v>
      </c>
      <c r="F106" t="s">
        <v>234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35">
      <c r="A107" t="s">
        <v>49</v>
      </c>
      <c r="B107" t="s">
        <v>235</v>
      </c>
      <c r="C107">
        <v>1</v>
      </c>
      <c r="D107">
        <v>1</v>
      </c>
      <c r="E107" t="s">
        <v>38</v>
      </c>
      <c r="F107" t="s">
        <v>236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35">
      <c r="A108" t="s">
        <v>88</v>
      </c>
      <c r="B108" t="s">
        <v>89</v>
      </c>
      <c r="C108">
        <v>1</v>
      </c>
      <c r="D108">
        <v>1</v>
      </c>
      <c r="E108" t="s">
        <v>38</v>
      </c>
      <c r="F108" t="s">
        <v>237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35">
      <c r="A109" t="s">
        <v>91</v>
      </c>
      <c r="B109" t="s">
        <v>238</v>
      </c>
      <c r="C109">
        <v>1</v>
      </c>
      <c r="D109">
        <v>1</v>
      </c>
      <c r="E109" t="s">
        <v>38</v>
      </c>
      <c r="F109" t="s">
        <v>239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35">
      <c r="A110" t="s">
        <v>94</v>
      </c>
      <c r="B110" t="s">
        <v>240</v>
      </c>
      <c r="C110">
        <v>1</v>
      </c>
      <c r="D110">
        <v>1</v>
      </c>
      <c r="E110" t="s">
        <v>38</v>
      </c>
      <c r="F110" t="s">
        <v>241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35">
      <c r="A111" t="s">
        <v>97</v>
      </c>
      <c r="B111" t="s">
        <v>242</v>
      </c>
      <c r="C111">
        <v>1</v>
      </c>
      <c r="D111">
        <v>1</v>
      </c>
      <c r="E111" t="s">
        <v>38</v>
      </c>
      <c r="F111" t="s">
        <v>243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35">
      <c r="A112" t="s">
        <v>244</v>
      </c>
      <c r="B112" t="s">
        <v>244</v>
      </c>
      <c r="C112">
        <v>0</v>
      </c>
      <c r="D112">
        <v>0</v>
      </c>
    </row>
    <row r="113" spans="1:13" x14ac:dyDescent="0.35">
      <c r="A113" t="s">
        <v>36</v>
      </c>
      <c r="B113" t="s">
        <v>245</v>
      </c>
      <c r="C113">
        <v>1</v>
      </c>
      <c r="D113">
        <v>1</v>
      </c>
      <c r="E113" t="s">
        <v>38</v>
      </c>
      <c r="F113" t="s">
        <v>246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35">
      <c r="A114" t="s">
        <v>40</v>
      </c>
      <c r="B114" t="s">
        <v>247</v>
      </c>
      <c r="C114">
        <v>1</v>
      </c>
      <c r="D114">
        <v>1</v>
      </c>
      <c r="E114" t="s">
        <v>38</v>
      </c>
      <c r="F114" t="s">
        <v>248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35">
      <c r="A115" t="s">
        <v>43</v>
      </c>
      <c r="B115" t="s">
        <v>249</v>
      </c>
      <c r="C115">
        <v>1</v>
      </c>
      <c r="D115">
        <v>1</v>
      </c>
      <c r="E115" t="s">
        <v>38</v>
      </c>
      <c r="F115" t="s">
        <v>250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35">
      <c r="A116" t="s">
        <v>49</v>
      </c>
      <c r="B116" t="s">
        <v>251</v>
      </c>
      <c r="C116">
        <v>1</v>
      </c>
      <c r="D116">
        <v>1</v>
      </c>
      <c r="E116" t="s">
        <v>38</v>
      </c>
      <c r="F116" t="s">
        <v>252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35">
      <c r="A117" t="s">
        <v>88</v>
      </c>
      <c r="B117" t="s">
        <v>89</v>
      </c>
      <c r="C117">
        <v>1</v>
      </c>
      <c r="D117">
        <v>1</v>
      </c>
      <c r="E117" t="s">
        <v>38</v>
      </c>
      <c r="F117" t="s">
        <v>253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35">
      <c r="A118" t="s">
        <v>91</v>
      </c>
      <c r="B118" t="s">
        <v>254</v>
      </c>
      <c r="C118">
        <v>1</v>
      </c>
      <c r="D118">
        <v>1</v>
      </c>
      <c r="E118" t="s">
        <v>38</v>
      </c>
      <c r="F118" t="s">
        <v>255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35">
      <c r="A119" t="s">
        <v>94</v>
      </c>
      <c r="B119" t="s">
        <v>256</v>
      </c>
      <c r="C119">
        <v>1</v>
      </c>
      <c r="D119">
        <v>1</v>
      </c>
      <c r="E119" t="s">
        <v>38</v>
      </c>
      <c r="F119" t="s">
        <v>257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35">
      <c r="A120" t="s">
        <v>97</v>
      </c>
      <c r="B120" t="s">
        <v>258</v>
      </c>
      <c r="C120">
        <v>1</v>
      </c>
      <c r="D120">
        <v>1</v>
      </c>
      <c r="E120" t="s">
        <v>38</v>
      </c>
      <c r="F120" t="s">
        <v>259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17"/>
  <sheetViews>
    <sheetView topLeftCell="A4" workbookViewId="0">
      <selection sqref="A1:AF17"/>
    </sheetView>
  </sheetViews>
  <sheetFormatPr defaultRowHeight="14.5" x14ac:dyDescent="0.35"/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261</v>
      </c>
      <c r="B2">
        <v>210.982</v>
      </c>
      <c r="C2">
        <v>206.596</v>
      </c>
      <c r="D2">
        <v>196.792</v>
      </c>
      <c r="E2">
        <v>188.02</v>
      </c>
      <c r="F2">
        <v>181.054</v>
      </c>
      <c r="G2">
        <v>161.18799999999999</v>
      </c>
      <c r="H2">
        <v>154.22200000000001</v>
      </c>
      <c r="I2">
        <v>147.77199999999999</v>
      </c>
      <c r="J2">
        <v>136.678</v>
      </c>
      <c r="K2">
        <v>125.584</v>
      </c>
      <c r="L2">
        <v>120.682</v>
      </c>
      <c r="M2">
        <v>119.908</v>
      </c>
      <c r="N2">
        <v>117.328</v>
      </c>
      <c r="O2">
        <v>116.554</v>
      </c>
      <c r="P2">
        <v>111.39400000000001</v>
      </c>
      <c r="Q2">
        <v>109.58799999999999</v>
      </c>
      <c r="R2">
        <v>108.556</v>
      </c>
      <c r="S2">
        <v>108.04</v>
      </c>
      <c r="T2">
        <v>106.75</v>
      </c>
      <c r="U2">
        <v>106.492</v>
      </c>
      <c r="V2">
        <v>104.68600000000001</v>
      </c>
      <c r="W2">
        <v>104.428</v>
      </c>
      <c r="X2">
        <v>104.428</v>
      </c>
      <c r="Y2">
        <v>104.428</v>
      </c>
      <c r="Z2">
        <v>104.428</v>
      </c>
      <c r="AA2">
        <v>101.848</v>
      </c>
      <c r="AB2">
        <v>101.848</v>
      </c>
      <c r="AC2">
        <v>101.848</v>
      </c>
      <c r="AD2">
        <v>101.848</v>
      </c>
      <c r="AE2">
        <v>101.848</v>
      </c>
      <c r="AF2">
        <v>101.848</v>
      </c>
    </row>
    <row r="3" spans="1:32" x14ac:dyDescent="0.35">
      <c r="A3" t="s">
        <v>262</v>
      </c>
      <c r="B3">
        <v>267.16699999999997</v>
      </c>
      <c r="C3">
        <v>271.017</v>
      </c>
      <c r="D3">
        <v>282.25900000000001</v>
      </c>
      <c r="E3">
        <v>282.25900000000001</v>
      </c>
      <c r="F3">
        <v>275.17500000000001</v>
      </c>
      <c r="G3">
        <v>272.86500000000001</v>
      </c>
      <c r="H3">
        <v>270.863</v>
      </c>
      <c r="I3">
        <v>269.63099999999997</v>
      </c>
      <c r="J3">
        <v>270.24700000000001</v>
      </c>
      <c r="K3">
        <v>270.09300000000002</v>
      </c>
      <c r="L3">
        <v>270.40100000000001</v>
      </c>
      <c r="M3">
        <v>269.93900000000002</v>
      </c>
      <c r="N3">
        <v>269.78500000000003</v>
      </c>
      <c r="O3">
        <v>269.78500000000003</v>
      </c>
      <c r="P3">
        <v>270.09300000000002</v>
      </c>
      <c r="Q3">
        <v>268.86099999999999</v>
      </c>
      <c r="R3">
        <v>268.70699999999999</v>
      </c>
      <c r="S3">
        <v>268.09100000000001</v>
      </c>
      <c r="T3">
        <v>268.553</v>
      </c>
      <c r="U3">
        <v>269.01499999999999</v>
      </c>
      <c r="V3">
        <v>268.86099999999999</v>
      </c>
      <c r="W3">
        <v>269.16899999999998</v>
      </c>
      <c r="X3">
        <v>269.16899999999998</v>
      </c>
      <c r="Y3">
        <v>269.47699999999998</v>
      </c>
      <c r="Z3">
        <v>269.01499999999999</v>
      </c>
      <c r="AA3">
        <v>269.32299999999998</v>
      </c>
      <c r="AB3">
        <v>269.63099999999997</v>
      </c>
      <c r="AC3">
        <v>269.93900000000002</v>
      </c>
      <c r="AD3">
        <v>270.09300000000002</v>
      </c>
      <c r="AE3">
        <v>269.01499999999999</v>
      </c>
      <c r="AF3">
        <v>268.86099999999999</v>
      </c>
    </row>
    <row r="4" spans="1:32" x14ac:dyDescent="0.35">
      <c r="A4" t="s">
        <v>263</v>
      </c>
      <c r="B4">
        <v>96.619</v>
      </c>
      <c r="C4">
        <v>96.619</v>
      </c>
      <c r="D4">
        <v>97.119</v>
      </c>
      <c r="E4">
        <v>97.119</v>
      </c>
      <c r="F4">
        <v>97.119</v>
      </c>
      <c r="G4">
        <v>95.619</v>
      </c>
      <c r="H4">
        <v>95.119</v>
      </c>
      <c r="I4">
        <v>93.119</v>
      </c>
      <c r="J4">
        <v>88.119</v>
      </c>
      <c r="K4">
        <v>87.119</v>
      </c>
      <c r="L4">
        <v>86.119</v>
      </c>
      <c r="M4">
        <v>86.119</v>
      </c>
      <c r="N4">
        <v>86.119</v>
      </c>
      <c r="O4">
        <v>81.119</v>
      </c>
      <c r="P4">
        <v>81.119</v>
      </c>
      <c r="Q4">
        <v>81.119</v>
      </c>
      <c r="R4">
        <v>81.119</v>
      </c>
      <c r="S4">
        <v>80.119</v>
      </c>
      <c r="T4">
        <v>80.119</v>
      </c>
      <c r="U4">
        <v>80.119</v>
      </c>
      <c r="V4">
        <v>80.119</v>
      </c>
      <c r="W4">
        <v>80.119</v>
      </c>
      <c r="X4">
        <v>80.119</v>
      </c>
      <c r="Y4">
        <v>80.119</v>
      </c>
      <c r="Z4">
        <v>80.119</v>
      </c>
      <c r="AA4">
        <v>80.119</v>
      </c>
      <c r="AB4">
        <v>80.119</v>
      </c>
      <c r="AC4">
        <v>80.119</v>
      </c>
      <c r="AD4">
        <v>79.119</v>
      </c>
      <c r="AE4">
        <v>79.119</v>
      </c>
      <c r="AF4">
        <v>79.119</v>
      </c>
    </row>
    <row r="5" spans="1:32" x14ac:dyDescent="0.35">
      <c r="A5" t="s">
        <v>264</v>
      </c>
      <c r="B5">
        <v>79.629000000000005</v>
      </c>
      <c r="C5">
        <v>79.728999999999999</v>
      </c>
      <c r="D5">
        <v>79.736999999999995</v>
      </c>
      <c r="E5">
        <v>79.893000000000001</v>
      </c>
      <c r="F5">
        <v>79.873999999999995</v>
      </c>
      <c r="G5">
        <v>79.8</v>
      </c>
      <c r="H5">
        <v>79.748000000000005</v>
      </c>
      <c r="I5">
        <v>79.694999999999993</v>
      </c>
      <c r="J5">
        <v>79.408000000000001</v>
      </c>
      <c r="K5">
        <v>79.268000000000001</v>
      </c>
      <c r="L5">
        <v>79.25</v>
      </c>
      <c r="M5">
        <v>79.239000000000004</v>
      </c>
      <c r="N5">
        <v>79.239000000000004</v>
      </c>
      <c r="O5">
        <v>79.195999999999998</v>
      </c>
      <c r="P5">
        <v>79.158000000000001</v>
      </c>
      <c r="Q5">
        <v>79.158000000000001</v>
      </c>
      <c r="R5">
        <v>79.158000000000001</v>
      </c>
      <c r="S5">
        <v>79.158000000000001</v>
      </c>
      <c r="T5">
        <v>79.158000000000001</v>
      </c>
      <c r="U5">
        <v>79.158000000000001</v>
      </c>
      <c r="V5">
        <v>79.158000000000001</v>
      </c>
      <c r="W5">
        <v>79.158000000000001</v>
      </c>
      <c r="X5">
        <v>79.158000000000001</v>
      </c>
      <c r="Y5">
        <v>79.158000000000001</v>
      </c>
      <c r="Z5">
        <v>79.066000000000003</v>
      </c>
      <c r="AA5">
        <v>79.016000000000005</v>
      </c>
      <c r="AB5">
        <v>79.013999999999996</v>
      </c>
      <c r="AC5">
        <v>79.010999999999996</v>
      </c>
      <c r="AD5">
        <v>79.010999999999996</v>
      </c>
      <c r="AE5">
        <v>78.995999999999995</v>
      </c>
      <c r="AF5">
        <v>78.994</v>
      </c>
    </row>
    <row r="6" spans="1:32" x14ac:dyDescent="0.35">
      <c r="A6" t="s">
        <v>265</v>
      </c>
      <c r="B6">
        <v>118.199</v>
      </c>
      <c r="C6">
        <v>133.47900000000001</v>
      </c>
      <c r="D6">
        <v>137.07900000000001</v>
      </c>
      <c r="E6">
        <v>139.524</v>
      </c>
      <c r="F6">
        <v>141.029</v>
      </c>
      <c r="G6">
        <v>168.839</v>
      </c>
      <c r="H6">
        <v>187.304</v>
      </c>
      <c r="I6">
        <v>203.434</v>
      </c>
      <c r="J6">
        <v>224.97399999999999</v>
      </c>
      <c r="K6">
        <v>241.41399999999999</v>
      </c>
      <c r="L6">
        <v>252.19900000000001</v>
      </c>
      <c r="M6">
        <v>260.49900000000002</v>
      </c>
      <c r="N6">
        <v>269.80900000000003</v>
      </c>
      <c r="O6">
        <v>284.47899999999998</v>
      </c>
      <c r="P6">
        <v>296.529</v>
      </c>
      <c r="Q6">
        <v>308.79899999999998</v>
      </c>
      <c r="R6">
        <v>319.529</v>
      </c>
      <c r="S6">
        <v>331.32400000000001</v>
      </c>
      <c r="T6">
        <v>341.65899999999999</v>
      </c>
      <c r="U6">
        <v>351.36900000000003</v>
      </c>
      <c r="V6">
        <v>362.00900000000001</v>
      </c>
      <c r="W6">
        <v>371.49400000000003</v>
      </c>
      <c r="X6">
        <v>381.79899999999998</v>
      </c>
      <c r="Y6">
        <v>391.75900000000001</v>
      </c>
      <c r="Z6">
        <v>402.09399999999999</v>
      </c>
      <c r="AA6">
        <v>413.47399999999999</v>
      </c>
      <c r="AB6">
        <v>422.97399999999999</v>
      </c>
      <c r="AC6">
        <v>432.31400000000002</v>
      </c>
      <c r="AD6">
        <v>443.029</v>
      </c>
      <c r="AE6">
        <v>454.25400000000002</v>
      </c>
      <c r="AF6">
        <v>464.50400000000002</v>
      </c>
    </row>
    <row r="7" spans="1:32" x14ac:dyDescent="0.35">
      <c r="A7" t="s">
        <v>266</v>
      </c>
      <c r="B7">
        <v>45.796999999999997</v>
      </c>
      <c r="C7">
        <v>62.063000000000002</v>
      </c>
      <c r="D7">
        <v>74.379000000000005</v>
      </c>
      <c r="E7">
        <v>82.590999999999994</v>
      </c>
      <c r="F7">
        <v>84.052999999999997</v>
      </c>
      <c r="G7">
        <v>110.25700000000001</v>
      </c>
      <c r="H7">
        <v>124.745</v>
      </c>
      <c r="I7">
        <v>139.39699999999999</v>
      </c>
      <c r="J7">
        <v>161.37700000000001</v>
      </c>
      <c r="K7">
        <v>180.315</v>
      </c>
      <c r="L7">
        <v>194.239</v>
      </c>
      <c r="M7">
        <v>205.32499999999999</v>
      </c>
      <c r="N7">
        <v>217.88499999999999</v>
      </c>
      <c r="O7">
        <v>237.97499999999999</v>
      </c>
      <c r="P7">
        <v>254.81100000000001</v>
      </c>
      <c r="Q7">
        <v>272.125</v>
      </c>
      <c r="R7">
        <v>287.51299999999998</v>
      </c>
      <c r="S7">
        <v>304.68099999999998</v>
      </c>
      <c r="T7">
        <v>319.77499999999998</v>
      </c>
      <c r="U7">
        <v>334.11099999999999</v>
      </c>
      <c r="V7">
        <v>349.84100000000001</v>
      </c>
      <c r="W7">
        <v>363.983</v>
      </c>
      <c r="X7">
        <v>379.33300000000003</v>
      </c>
      <c r="Y7">
        <v>394.25900000000001</v>
      </c>
      <c r="Z7">
        <v>409.685</v>
      </c>
      <c r="AA7">
        <v>426.74299999999999</v>
      </c>
      <c r="AB7">
        <v>441.029</v>
      </c>
      <c r="AC7">
        <v>454.99299999999999</v>
      </c>
      <c r="AD7">
        <v>471.05700000000002</v>
      </c>
      <c r="AE7">
        <v>487.745</v>
      </c>
      <c r="AF7">
        <v>502.99299999999999</v>
      </c>
    </row>
    <row r="8" spans="1:32" x14ac:dyDescent="0.35">
      <c r="A8" t="s">
        <v>267</v>
      </c>
      <c r="B8">
        <v>1.758</v>
      </c>
      <c r="C8">
        <v>1.758</v>
      </c>
      <c r="D8">
        <v>1.758</v>
      </c>
      <c r="E8">
        <v>1.758</v>
      </c>
      <c r="F8">
        <v>1.758</v>
      </c>
      <c r="G8">
        <v>2.226</v>
      </c>
      <c r="H8">
        <v>2.3820000000000001</v>
      </c>
      <c r="I8">
        <v>2.5379999999999998</v>
      </c>
      <c r="J8">
        <v>2.694</v>
      </c>
      <c r="K8">
        <v>2.85</v>
      </c>
      <c r="L8">
        <v>2.85</v>
      </c>
      <c r="M8">
        <v>2.85</v>
      </c>
      <c r="N8">
        <v>2.85</v>
      </c>
      <c r="O8">
        <v>3.0059999999999998</v>
      </c>
      <c r="P8">
        <v>3.0059999999999998</v>
      </c>
      <c r="Q8">
        <v>3.0059999999999998</v>
      </c>
      <c r="R8">
        <v>3.0059999999999998</v>
      </c>
      <c r="S8">
        <v>3.0059999999999998</v>
      </c>
      <c r="T8">
        <v>3.0059999999999998</v>
      </c>
      <c r="U8">
        <v>3.0059999999999998</v>
      </c>
      <c r="V8">
        <v>3.0059999999999998</v>
      </c>
      <c r="W8">
        <v>3.0059999999999998</v>
      </c>
      <c r="X8">
        <v>3.0059999999999998</v>
      </c>
      <c r="Y8">
        <v>3.0059999999999998</v>
      </c>
      <c r="Z8">
        <v>3.0059999999999998</v>
      </c>
      <c r="AA8">
        <v>3.0059999999999998</v>
      </c>
      <c r="AB8">
        <v>3.0059999999999998</v>
      </c>
      <c r="AC8">
        <v>3.0059999999999998</v>
      </c>
      <c r="AD8">
        <v>3.0059999999999998</v>
      </c>
      <c r="AE8">
        <v>3.0059999999999998</v>
      </c>
      <c r="AF8">
        <v>3.0059999999999998</v>
      </c>
    </row>
    <row r="9" spans="1:32" x14ac:dyDescent="0.35">
      <c r="A9" t="s">
        <v>268</v>
      </c>
      <c r="B9">
        <v>4.907</v>
      </c>
      <c r="C9">
        <v>4.9429999999999996</v>
      </c>
      <c r="D9">
        <v>4.9969999999999999</v>
      </c>
      <c r="E9">
        <v>5.0149999999999997</v>
      </c>
      <c r="F9">
        <v>5.0149999999999997</v>
      </c>
      <c r="G9">
        <v>5.1589999999999998</v>
      </c>
      <c r="H9">
        <v>5.2489999999999997</v>
      </c>
      <c r="I9">
        <v>5.3209999999999997</v>
      </c>
      <c r="J9">
        <v>5.3929999999999998</v>
      </c>
      <c r="K9">
        <v>5.4470000000000001</v>
      </c>
      <c r="L9">
        <v>5.4649999999999999</v>
      </c>
      <c r="M9">
        <v>5.4829999999999997</v>
      </c>
      <c r="N9">
        <v>5.5010000000000003</v>
      </c>
      <c r="O9">
        <v>5.5369999999999999</v>
      </c>
      <c r="P9">
        <v>5.5549999999999997</v>
      </c>
      <c r="Q9">
        <v>5.5730000000000004</v>
      </c>
      <c r="R9">
        <v>5.5910000000000002</v>
      </c>
      <c r="S9">
        <v>5.609</v>
      </c>
      <c r="T9">
        <v>5.6269999999999998</v>
      </c>
      <c r="U9">
        <v>5.6449999999999996</v>
      </c>
      <c r="V9">
        <v>5.6630000000000003</v>
      </c>
      <c r="W9">
        <v>5.681</v>
      </c>
      <c r="X9">
        <v>5.6989999999999998</v>
      </c>
      <c r="Y9">
        <v>5.7169999999999996</v>
      </c>
      <c r="Z9">
        <v>5.7350000000000003</v>
      </c>
      <c r="AA9">
        <v>5.7530000000000001</v>
      </c>
      <c r="AB9">
        <v>5.7530000000000001</v>
      </c>
      <c r="AC9">
        <v>5.7530000000000001</v>
      </c>
      <c r="AD9">
        <v>5.7530000000000001</v>
      </c>
      <c r="AE9">
        <v>5.7530000000000001</v>
      </c>
      <c r="AF9">
        <v>5.7530000000000001</v>
      </c>
    </row>
    <row r="10" spans="1:32" x14ac:dyDescent="0.35">
      <c r="A10" t="s">
        <v>269</v>
      </c>
      <c r="B10">
        <v>2.516</v>
      </c>
      <c r="C10">
        <v>2.556</v>
      </c>
      <c r="D10">
        <v>2.556</v>
      </c>
      <c r="E10">
        <v>2.556</v>
      </c>
      <c r="F10">
        <v>2.556</v>
      </c>
      <c r="G10">
        <v>2.8460000000000001</v>
      </c>
      <c r="H10">
        <v>3.0259999999999998</v>
      </c>
      <c r="I10">
        <v>3.1760000000000002</v>
      </c>
      <c r="J10">
        <v>3.3660000000000001</v>
      </c>
      <c r="K10">
        <v>3.5059999999999998</v>
      </c>
      <c r="L10">
        <v>3.5859999999999999</v>
      </c>
      <c r="M10">
        <v>3.6459999999999999</v>
      </c>
      <c r="N10">
        <v>3.706</v>
      </c>
      <c r="O10">
        <v>3.806</v>
      </c>
      <c r="P10">
        <v>3.8860000000000001</v>
      </c>
      <c r="Q10">
        <v>3.9660000000000002</v>
      </c>
      <c r="R10">
        <v>4.0259999999999998</v>
      </c>
      <c r="S10">
        <v>4.0960000000000001</v>
      </c>
      <c r="T10">
        <v>4.1559999999999997</v>
      </c>
      <c r="U10">
        <v>4.2060000000000004</v>
      </c>
      <c r="V10">
        <v>4.2560000000000002</v>
      </c>
      <c r="W10">
        <v>4.306</v>
      </c>
      <c r="X10">
        <v>4.3559999999999999</v>
      </c>
      <c r="Y10">
        <v>4.4059999999999997</v>
      </c>
      <c r="Z10">
        <v>4.4560000000000004</v>
      </c>
      <c r="AA10">
        <v>4.5060000000000002</v>
      </c>
      <c r="AB10">
        <v>4.5460000000000003</v>
      </c>
      <c r="AC10">
        <v>4.5860000000000003</v>
      </c>
      <c r="AD10">
        <v>4.6260000000000003</v>
      </c>
      <c r="AE10">
        <v>4.6660000000000004</v>
      </c>
      <c r="AF10">
        <v>4.7060000000000004</v>
      </c>
    </row>
    <row r="11" spans="1:32" x14ac:dyDescent="0.35">
      <c r="A11" t="s">
        <v>270</v>
      </c>
      <c r="B11">
        <v>26.997</v>
      </c>
      <c r="C11">
        <v>26.4</v>
      </c>
      <c r="D11">
        <v>26.4</v>
      </c>
      <c r="E11">
        <v>26.4</v>
      </c>
      <c r="F11">
        <v>26.4</v>
      </c>
      <c r="G11">
        <v>26.402999999999999</v>
      </c>
      <c r="H11">
        <v>26.419</v>
      </c>
      <c r="I11">
        <v>26.437999999999999</v>
      </c>
      <c r="J11">
        <v>26.46</v>
      </c>
      <c r="K11">
        <v>26.478000000000002</v>
      </c>
      <c r="L11">
        <v>26.49</v>
      </c>
      <c r="M11">
        <v>26.5</v>
      </c>
      <c r="N11">
        <v>26.513000000000002</v>
      </c>
      <c r="O11">
        <v>26.521000000000001</v>
      </c>
      <c r="P11">
        <v>26.533999999999999</v>
      </c>
      <c r="Q11">
        <v>26.545000000000002</v>
      </c>
      <c r="R11">
        <v>26.556999999999999</v>
      </c>
      <c r="S11">
        <v>26.567</v>
      </c>
      <c r="T11">
        <v>26.577000000000002</v>
      </c>
      <c r="U11">
        <v>26.587</v>
      </c>
      <c r="V11">
        <v>26.597000000000001</v>
      </c>
      <c r="W11">
        <v>26.606999999999999</v>
      </c>
      <c r="X11">
        <v>26.616</v>
      </c>
      <c r="Y11">
        <v>26.625</v>
      </c>
      <c r="Z11">
        <v>26.634</v>
      </c>
      <c r="AA11">
        <v>26.643999999999998</v>
      </c>
      <c r="AB11">
        <v>26.652999999999999</v>
      </c>
      <c r="AC11">
        <v>26.661999999999999</v>
      </c>
      <c r="AD11">
        <v>26.672000000000001</v>
      </c>
      <c r="AE11">
        <v>26.683</v>
      </c>
      <c r="AF11">
        <v>26.695</v>
      </c>
    </row>
    <row r="12" spans="1:32" x14ac:dyDescent="0.35">
      <c r="A12" t="s">
        <v>271</v>
      </c>
      <c r="B12">
        <v>197.745</v>
      </c>
      <c r="C12">
        <v>199.595</v>
      </c>
      <c r="D12">
        <v>199.89500000000001</v>
      </c>
      <c r="E12">
        <v>200.39500000000001</v>
      </c>
      <c r="F12">
        <v>200.79499999999999</v>
      </c>
      <c r="G12">
        <v>202.39500000000001</v>
      </c>
      <c r="H12">
        <v>210.495</v>
      </c>
      <c r="I12">
        <v>218.89500000000001</v>
      </c>
      <c r="J12">
        <v>228.19499999999999</v>
      </c>
      <c r="K12">
        <v>237.69499999999999</v>
      </c>
      <c r="L12">
        <v>245.19499999999999</v>
      </c>
      <c r="M12">
        <v>251.64500000000001</v>
      </c>
      <c r="N12">
        <v>259.29500000000002</v>
      </c>
      <c r="O12">
        <v>264.39499999999998</v>
      </c>
      <c r="P12">
        <v>272.14499999999998</v>
      </c>
      <c r="Q12">
        <v>278.995</v>
      </c>
      <c r="R12">
        <v>285.995</v>
      </c>
      <c r="S12">
        <v>292.84500000000003</v>
      </c>
      <c r="T12">
        <v>299.745</v>
      </c>
      <c r="U12">
        <v>306.745</v>
      </c>
      <c r="V12">
        <v>313.84500000000003</v>
      </c>
      <c r="W12">
        <v>320.94499999999999</v>
      </c>
      <c r="X12">
        <v>328.04500000000002</v>
      </c>
      <c r="Y12">
        <v>335.64499999999998</v>
      </c>
      <c r="Z12">
        <v>343.14499999999998</v>
      </c>
      <c r="AA12">
        <v>351.29500000000002</v>
      </c>
      <c r="AB12">
        <v>359.34500000000003</v>
      </c>
      <c r="AC12">
        <v>367.14499999999998</v>
      </c>
      <c r="AD12">
        <v>375.59500000000003</v>
      </c>
      <c r="AE12">
        <v>384.64499999999998</v>
      </c>
      <c r="AF12">
        <v>394.39499999999998</v>
      </c>
    </row>
    <row r="13" spans="1:32" x14ac:dyDescent="0.35">
      <c r="A13" t="s">
        <v>272</v>
      </c>
      <c r="B13">
        <v>6.798</v>
      </c>
      <c r="C13">
        <v>6.798</v>
      </c>
      <c r="D13">
        <v>6.798</v>
      </c>
      <c r="E13">
        <v>6.798</v>
      </c>
      <c r="F13">
        <v>6.798</v>
      </c>
      <c r="G13">
        <v>6.798</v>
      </c>
      <c r="H13">
        <v>6.798</v>
      </c>
      <c r="I13">
        <v>6.798</v>
      </c>
      <c r="J13">
        <v>6.798</v>
      </c>
      <c r="K13">
        <v>6.798</v>
      </c>
      <c r="L13">
        <v>6.798</v>
      </c>
      <c r="M13">
        <v>6.798</v>
      </c>
      <c r="N13">
        <v>6.798</v>
      </c>
      <c r="O13">
        <v>6.798</v>
      </c>
      <c r="P13">
        <v>6.798</v>
      </c>
      <c r="Q13">
        <v>6.798</v>
      </c>
      <c r="R13">
        <v>6.798</v>
      </c>
      <c r="S13">
        <v>6.798</v>
      </c>
      <c r="T13">
        <v>6.798</v>
      </c>
      <c r="U13">
        <v>6.798</v>
      </c>
      <c r="V13">
        <v>6.798</v>
      </c>
      <c r="W13">
        <v>6.798</v>
      </c>
      <c r="X13">
        <v>6.798</v>
      </c>
      <c r="Y13">
        <v>6.798</v>
      </c>
      <c r="Z13">
        <v>6.798</v>
      </c>
      <c r="AA13">
        <v>6.798</v>
      </c>
      <c r="AB13">
        <v>6.798</v>
      </c>
      <c r="AC13">
        <v>6.798</v>
      </c>
      <c r="AD13">
        <v>6.798</v>
      </c>
      <c r="AE13">
        <v>6.798</v>
      </c>
      <c r="AF13">
        <v>6.798</v>
      </c>
    </row>
    <row r="14" spans="1:32" x14ac:dyDescent="0.35">
      <c r="A14" t="s">
        <v>273</v>
      </c>
      <c r="B14">
        <v>2.9000000000000001E-2</v>
      </c>
      <c r="C14">
        <v>3.9E-2</v>
      </c>
      <c r="D14">
        <v>5.8999999999999997E-2</v>
      </c>
      <c r="E14">
        <v>0.97899999999999998</v>
      </c>
      <c r="F14">
        <v>2.089</v>
      </c>
      <c r="G14">
        <v>3.2440000000000002</v>
      </c>
      <c r="H14">
        <v>4.0839999999999996</v>
      </c>
      <c r="I14">
        <v>4.8639999999999999</v>
      </c>
      <c r="J14">
        <v>5.9139999999999997</v>
      </c>
      <c r="K14">
        <v>6.3140000000000001</v>
      </c>
      <c r="L14">
        <v>6.5640000000000001</v>
      </c>
      <c r="M14">
        <v>6.7590000000000003</v>
      </c>
      <c r="N14">
        <v>6.984</v>
      </c>
      <c r="O14">
        <v>7.3490000000000002</v>
      </c>
      <c r="P14">
        <v>7.6539999999999999</v>
      </c>
      <c r="Q14">
        <v>7.9690000000000003</v>
      </c>
      <c r="R14">
        <v>8.2539999999999996</v>
      </c>
      <c r="S14">
        <v>8.5739999999999998</v>
      </c>
      <c r="T14">
        <v>8.859</v>
      </c>
      <c r="U14">
        <v>9.1340000000000003</v>
      </c>
      <c r="V14">
        <v>9.4339999999999993</v>
      </c>
      <c r="W14">
        <v>9.7089999999999996</v>
      </c>
      <c r="X14">
        <v>10.013999999999999</v>
      </c>
      <c r="Y14">
        <v>10.314</v>
      </c>
      <c r="Z14">
        <v>10.629</v>
      </c>
      <c r="AA14">
        <v>10.978999999999999</v>
      </c>
      <c r="AB14">
        <v>11.279</v>
      </c>
      <c r="AC14">
        <v>11.574</v>
      </c>
      <c r="AD14">
        <v>11.919</v>
      </c>
      <c r="AE14">
        <v>12.279</v>
      </c>
      <c r="AF14">
        <v>12.609</v>
      </c>
    </row>
    <row r="15" spans="1:32" x14ac:dyDescent="0.3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276</v>
      </c>
      <c r="B17">
        <v>1.76</v>
      </c>
      <c r="C17">
        <v>1.76</v>
      </c>
      <c r="D17">
        <v>1.76</v>
      </c>
      <c r="E17">
        <v>1.76</v>
      </c>
      <c r="F17">
        <v>1.76</v>
      </c>
      <c r="G17">
        <v>1.97</v>
      </c>
      <c r="H17">
        <v>2.1659999999999999</v>
      </c>
      <c r="I17">
        <v>2.3199999999999998</v>
      </c>
      <c r="J17">
        <v>2.4460000000000002</v>
      </c>
      <c r="K17">
        <v>2.544</v>
      </c>
      <c r="L17">
        <v>2.6280000000000001</v>
      </c>
      <c r="M17">
        <v>2.698</v>
      </c>
      <c r="N17">
        <v>2.7679999999999998</v>
      </c>
      <c r="O17">
        <v>2.8380000000000001</v>
      </c>
      <c r="P17">
        <v>2.8940000000000001</v>
      </c>
      <c r="Q17">
        <v>2.95</v>
      </c>
      <c r="R17">
        <v>3.0059999999999998</v>
      </c>
      <c r="S17">
        <v>3.0619999999999998</v>
      </c>
      <c r="T17">
        <v>3.1040000000000001</v>
      </c>
      <c r="U17">
        <v>3.1459999999999999</v>
      </c>
      <c r="V17">
        <v>3.1880000000000002</v>
      </c>
      <c r="W17">
        <v>3.23</v>
      </c>
      <c r="X17">
        <v>3.2719999999999998</v>
      </c>
      <c r="Y17">
        <v>3.3140000000000001</v>
      </c>
      <c r="Z17">
        <v>3.3420000000000001</v>
      </c>
      <c r="AA17">
        <v>3.37</v>
      </c>
      <c r="AB17">
        <v>3.3980000000000001</v>
      </c>
      <c r="AC17">
        <v>3.4260000000000002</v>
      </c>
      <c r="AD17">
        <v>3.4540000000000002</v>
      </c>
      <c r="AE17">
        <v>3.4820000000000002</v>
      </c>
      <c r="AF17">
        <v>3.51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49"/>
  <sheetViews>
    <sheetView topLeftCell="A31" workbookViewId="0">
      <selection sqref="A1:AF49"/>
    </sheetView>
  </sheetViews>
  <sheetFormatPr defaultRowHeight="14.5" x14ac:dyDescent="0.35"/>
  <cols>
    <col min="1" max="1" width="44.6328125" customWidth="1"/>
  </cols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277</v>
      </c>
      <c r="B2">
        <v>7884</v>
      </c>
      <c r="C2">
        <v>7884</v>
      </c>
      <c r="D2">
        <v>7884</v>
      </c>
      <c r="E2">
        <v>7884</v>
      </c>
      <c r="F2">
        <v>7884</v>
      </c>
      <c r="G2">
        <v>7884</v>
      </c>
      <c r="H2">
        <v>7884</v>
      </c>
      <c r="I2">
        <v>7884</v>
      </c>
      <c r="J2">
        <v>7884</v>
      </c>
      <c r="K2">
        <v>7884</v>
      </c>
      <c r="L2">
        <v>7884</v>
      </c>
      <c r="M2">
        <v>7884</v>
      </c>
      <c r="N2">
        <v>7884</v>
      </c>
      <c r="O2">
        <v>7884</v>
      </c>
      <c r="P2">
        <v>7884</v>
      </c>
      <c r="Q2">
        <v>7884</v>
      </c>
      <c r="R2">
        <v>7884</v>
      </c>
      <c r="S2">
        <v>7884</v>
      </c>
      <c r="T2">
        <v>7884</v>
      </c>
      <c r="U2">
        <v>7884</v>
      </c>
      <c r="V2">
        <v>7884</v>
      </c>
      <c r="W2">
        <v>7884</v>
      </c>
      <c r="X2">
        <v>7884</v>
      </c>
      <c r="Y2">
        <v>7884</v>
      </c>
      <c r="Z2">
        <v>7884</v>
      </c>
      <c r="AA2">
        <v>7884</v>
      </c>
      <c r="AB2">
        <v>7884</v>
      </c>
      <c r="AC2">
        <v>7884</v>
      </c>
      <c r="AD2">
        <v>7884</v>
      </c>
      <c r="AE2">
        <v>7884</v>
      </c>
      <c r="AF2">
        <v>7884</v>
      </c>
    </row>
    <row r="3" spans="1:32" x14ac:dyDescent="0.35">
      <c r="A3" t="s">
        <v>278</v>
      </c>
      <c r="B3">
        <v>7884</v>
      </c>
      <c r="C3">
        <v>7884</v>
      </c>
      <c r="D3">
        <v>7884</v>
      </c>
      <c r="E3">
        <v>7884</v>
      </c>
      <c r="F3">
        <v>7884</v>
      </c>
      <c r="G3">
        <v>7884</v>
      </c>
      <c r="H3">
        <v>7884</v>
      </c>
      <c r="I3">
        <v>7884</v>
      </c>
      <c r="J3">
        <v>7884</v>
      </c>
      <c r="K3">
        <v>7884</v>
      </c>
      <c r="L3">
        <v>7884</v>
      </c>
      <c r="M3">
        <v>7884</v>
      </c>
      <c r="N3">
        <v>7884</v>
      </c>
      <c r="O3">
        <v>7884</v>
      </c>
      <c r="P3">
        <v>7884</v>
      </c>
      <c r="Q3">
        <v>7884</v>
      </c>
      <c r="R3">
        <v>7884</v>
      </c>
      <c r="S3">
        <v>7884</v>
      </c>
      <c r="T3">
        <v>7884</v>
      </c>
      <c r="U3">
        <v>7884</v>
      </c>
      <c r="V3">
        <v>7884</v>
      </c>
      <c r="W3">
        <v>7884</v>
      </c>
      <c r="X3">
        <v>7884</v>
      </c>
      <c r="Y3">
        <v>7884</v>
      </c>
      <c r="Z3">
        <v>7884</v>
      </c>
      <c r="AA3">
        <v>7884</v>
      </c>
      <c r="AB3">
        <v>7884</v>
      </c>
      <c r="AC3">
        <v>7884</v>
      </c>
      <c r="AD3">
        <v>7884</v>
      </c>
      <c r="AE3">
        <v>7884</v>
      </c>
      <c r="AF3">
        <v>7884</v>
      </c>
    </row>
    <row r="4" spans="1:32" x14ac:dyDescent="0.35">
      <c r="A4" t="s">
        <v>279</v>
      </c>
      <c r="B4">
        <v>7884</v>
      </c>
      <c r="C4">
        <v>7884</v>
      </c>
      <c r="D4">
        <v>7884</v>
      </c>
      <c r="E4">
        <v>7884</v>
      </c>
      <c r="F4">
        <v>7884</v>
      </c>
      <c r="G4">
        <v>7884</v>
      </c>
      <c r="H4">
        <v>7884</v>
      </c>
      <c r="I4">
        <v>7884</v>
      </c>
      <c r="J4">
        <v>7884</v>
      </c>
      <c r="K4">
        <v>7884</v>
      </c>
      <c r="L4">
        <v>7884</v>
      </c>
      <c r="M4">
        <v>7884</v>
      </c>
      <c r="N4">
        <v>7884</v>
      </c>
      <c r="O4">
        <v>7884</v>
      </c>
      <c r="P4">
        <v>7884</v>
      </c>
      <c r="Q4">
        <v>7884</v>
      </c>
      <c r="R4">
        <v>7884</v>
      </c>
      <c r="S4">
        <v>7884</v>
      </c>
      <c r="T4">
        <v>7884</v>
      </c>
      <c r="U4">
        <v>7884</v>
      </c>
      <c r="V4">
        <v>7884</v>
      </c>
      <c r="W4">
        <v>7884</v>
      </c>
      <c r="X4">
        <v>7884</v>
      </c>
      <c r="Y4">
        <v>7884</v>
      </c>
      <c r="Z4">
        <v>7884</v>
      </c>
      <c r="AA4">
        <v>7884</v>
      </c>
      <c r="AB4">
        <v>7884</v>
      </c>
      <c r="AC4">
        <v>7884</v>
      </c>
      <c r="AD4">
        <v>7884</v>
      </c>
      <c r="AE4">
        <v>7884</v>
      </c>
      <c r="AF4">
        <v>7884</v>
      </c>
    </row>
    <row r="5" spans="1:32" x14ac:dyDescent="0.35">
      <c r="A5" t="s">
        <v>280</v>
      </c>
      <c r="B5">
        <v>7884</v>
      </c>
      <c r="C5">
        <v>7884</v>
      </c>
      <c r="D5">
        <v>7884</v>
      </c>
      <c r="E5">
        <v>7884</v>
      </c>
      <c r="F5">
        <v>7884</v>
      </c>
      <c r="G5">
        <v>7884</v>
      </c>
      <c r="H5">
        <v>7884</v>
      </c>
      <c r="I5">
        <v>7884</v>
      </c>
      <c r="J5">
        <v>7884</v>
      </c>
      <c r="K5">
        <v>7884</v>
      </c>
      <c r="L5">
        <v>7884</v>
      </c>
      <c r="M5">
        <v>7884</v>
      </c>
      <c r="N5">
        <v>7884</v>
      </c>
      <c r="O5">
        <v>7884</v>
      </c>
      <c r="P5">
        <v>7884</v>
      </c>
      <c r="Q5">
        <v>7884</v>
      </c>
      <c r="R5">
        <v>7884</v>
      </c>
      <c r="S5">
        <v>7884</v>
      </c>
      <c r="T5">
        <v>7884</v>
      </c>
      <c r="U5">
        <v>7884</v>
      </c>
      <c r="V5">
        <v>7884</v>
      </c>
      <c r="W5">
        <v>7884</v>
      </c>
      <c r="X5">
        <v>7884</v>
      </c>
      <c r="Y5">
        <v>7884</v>
      </c>
      <c r="Z5">
        <v>7884</v>
      </c>
      <c r="AA5">
        <v>7884</v>
      </c>
      <c r="AB5">
        <v>7884</v>
      </c>
      <c r="AC5">
        <v>7884</v>
      </c>
      <c r="AD5">
        <v>7884</v>
      </c>
      <c r="AE5">
        <v>7884</v>
      </c>
      <c r="AF5">
        <v>7884</v>
      </c>
    </row>
    <row r="6" spans="1:32" x14ac:dyDescent="0.35">
      <c r="A6" t="s">
        <v>281</v>
      </c>
      <c r="B6">
        <v>7884</v>
      </c>
      <c r="C6">
        <v>7884</v>
      </c>
      <c r="D6">
        <v>7884</v>
      </c>
      <c r="E6">
        <v>7884</v>
      </c>
      <c r="F6">
        <v>7884</v>
      </c>
      <c r="G6">
        <v>7884</v>
      </c>
      <c r="H6">
        <v>7884</v>
      </c>
      <c r="I6">
        <v>7884</v>
      </c>
      <c r="J6">
        <v>7884</v>
      </c>
      <c r="K6">
        <v>7884</v>
      </c>
      <c r="L6">
        <v>7884</v>
      </c>
      <c r="M6">
        <v>7884</v>
      </c>
      <c r="N6">
        <v>7884</v>
      </c>
      <c r="O6">
        <v>7884</v>
      </c>
      <c r="P6">
        <v>7884</v>
      </c>
      <c r="Q6">
        <v>7884</v>
      </c>
      <c r="R6">
        <v>7884</v>
      </c>
      <c r="S6">
        <v>7884</v>
      </c>
      <c r="T6">
        <v>7884</v>
      </c>
      <c r="U6">
        <v>7884</v>
      </c>
      <c r="V6">
        <v>7884</v>
      </c>
      <c r="W6">
        <v>7884</v>
      </c>
      <c r="X6">
        <v>7884</v>
      </c>
      <c r="Y6">
        <v>7884</v>
      </c>
      <c r="Z6">
        <v>7884</v>
      </c>
      <c r="AA6">
        <v>7884</v>
      </c>
      <c r="AB6">
        <v>7884</v>
      </c>
      <c r="AC6">
        <v>7884</v>
      </c>
      <c r="AD6">
        <v>7884</v>
      </c>
      <c r="AE6">
        <v>7884</v>
      </c>
      <c r="AF6">
        <v>7884</v>
      </c>
    </row>
    <row r="7" spans="1:32" x14ac:dyDescent="0.35">
      <c r="A7" t="s">
        <v>282</v>
      </c>
      <c r="B7">
        <v>7884</v>
      </c>
      <c r="C7">
        <v>7884</v>
      </c>
      <c r="D7">
        <v>7884</v>
      </c>
      <c r="E7">
        <v>7884</v>
      </c>
      <c r="F7">
        <v>7884</v>
      </c>
      <c r="G7">
        <v>7884</v>
      </c>
      <c r="H7">
        <v>7884</v>
      </c>
      <c r="I7">
        <v>7884</v>
      </c>
      <c r="J7">
        <v>7884</v>
      </c>
      <c r="K7">
        <v>7884</v>
      </c>
      <c r="L7">
        <v>7884</v>
      </c>
      <c r="M7">
        <v>7884</v>
      </c>
      <c r="N7">
        <v>7884</v>
      </c>
      <c r="O7">
        <v>7884</v>
      </c>
      <c r="P7">
        <v>7884</v>
      </c>
      <c r="Q7">
        <v>7884</v>
      </c>
      <c r="R7">
        <v>7884</v>
      </c>
      <c r="S7">
        <v>7884</v>
      </c>
      <c r="T7">
        <v>7884</v>
      </c>
      <c r="U7">
        <v>7884</v>
      </c>
      <c r="V7">
        <v>7884</v>
      </c>
      <c r="W7">
        <v>7884</v>
      </c>
      <c r="X7">
        <v>7884</v>
      </c>
      <c r="Y7">
        <v>7884</v>
      </c>
      <c r="Z7">
        <v>7884</v>
      </c>
      <c r="AA7">
        <v>7884</v>
      </c>
      <c r="AB7">
        <v>7884</v>
      </c>
      <c r="AC7">
        <v>7884</v>
      </c>
      <c r="AD7">
        <v>7884</v>
      </c>
      <c r="AE7">
        <v>7884</v>
      </c>
      <c r="AF7">
        <v>7884</v>
      </c>
    </row>
    <row r="8" spans="1:32" x14ac:dyDescent="0.35">
      <c r="A8" t="s">
        <v>283</v>
      </c>
      <c r="B8">
        <v>8181.84</v>
      </c>
      <c r="C8">
        <v>8181.84</v>
      </c>
      <c r="D8">
        <v>8181.84</v>
      </c>
      <c r="E8">
        <v>8181.84</v>
      </c>
      <c r="F8">
        <v>8181.84</v>
      </c>
      <c r="G8">
        <v>8181.84</v>
      </c>
      <c r="H8">
        <v>8181.84</v>
      </c>
      <c r="I8">
        <v>8181.84</v>
      </c>
      <c r="J8">
        <v>8181.84</v>
      </c>
      <c r="K8">
        <v>8181.84</v>
      </c>
      <c r="L8">
        <v>8181.84</v>
      </c>
      <c r="M8">
        <v>8181.84</v>
      </c>
      <c r="N8">
        <v>8181.84</v>
      </c>
      <c r="O8">
        <v>8181.84</v>
      </c>
      <c r="P8">
        <v>8181.84</v>
      </c>
      <c r="Q8">
        <v>8181.84</v>
      </c>
      <c r="R8">
        <v>8181.84</v>
      </c>
      <c r="S8">
        <v>8181.84</v>
      </c>
      <c r="T8">
        <v>8181.84</v>
      </c>
      <c r="U8">
        <v>8181.84</v>
      </c>
      <c r="V8">
        <v>8181.84</v>
      </c>
      <c r="W8">
        <v>8181.84</v>
      </c>
      <c r="X8">
        <v>8181.84</v>
      </c>
      <c r="Y8">
        <v>8181.84</v>
      </c>
      <c r="Z8">
        <v>8181.84</v>
      </c>
      <c r="AA8">
        <v>8181.84</v>
      </c>
      <c r="AB8">
        <v>8181.84</v>
      </c>
      <c r="AC8">
        <v>8181.84</v>
      </c>
      <c r="AD8">
        <v>8181.84</v>
      </c>
      <c r="AE8">
        <v>8181.84</v>
      </c>
      <c r="AF8">
        <v>8181.84</v>
      </c>
    </row>
    <row r="9" spans="1:32" x14ac:dyDescent="0.35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285</v>
      </c>
      <c r="B10">
        <v>8181.84</v>
      </c>
      <c r="C10">
        <v>8181.84</v>
      </c>
      <c r="D10">
        <v>8181.84</v>
      </c>
      <c r="E10">
        <v>8181.84</v>
      </c>
      <c r="F10">
        <v>8181.84</v>
      </c>
      <c r="G10">
        <v>8181.84</v>
      </c>
      <c r="H10">
        <v>8181.84</v>
      </c>
      <c r="I10">
        <v>8181.84</v>
      </c>
      <c r="J10">
        <v>8181.84</v>
      </c>
      <c r="K10">
        <v>8181.84</v>
      </c>
      <c r="L10">
        <v>8181.84</v>
      </c>
      <c r="M10">
        <v>8181.84</v>
      </c>
      <c r="N10">
        <v>8181.84</v>
      </c>
      <c r="O10">
        <v>8181.84</v>
      </c>
      <c r="P10">
        <v>8181.84</v>
      </c>
      <c r="Q10">
        <v>8181.84</v>
      </c>
      <c r="R10">
        <v>8181.84</v>
      </c>
      <c r="S10">
        <v>8181.84</v>
      </c>
      <c r="T10">
        <v>8181.84</v>
      </c>
      <c r="U10">
        <v>8181.84</v>
      </c>
      <c r="V10">
        <v>8181.84</v>
      </c>
      <c r="W10">
        <v>8181.84</v>
      </c>
      <c r="X10">
        <v>8181.84</v>
      </c>
      <c r="Y10">
        <v>8181.84</v>
      </c>
      <c r="Z10">
        <v>8181.84</v>
      </c>
      <c r="AA10">
        <v>8181.84</v>
      </c>
      <c r="AB10">
        <v>8181.84</v>
      </c>
      <c r="AC10">
        <v>8181.84</v>
      </c>
      <c r="AD10">
        <v>8181.84</v>
      </c>
      <c r="AE10">
        <v>8181.84</v>
      </c>
      <c r="AF10">
        <v>8181.84</v>
      </c>
    </row>
    <row r="11" spans="1:32" x14ac:dyDescent="0.35">
      <c r="A11" t="s">
        <v>286</v>
      </c>
      <c r="B11">
        <v>3609.12</v>
      </c>
      <c r="C11">
        <v>3609.12</v>
      </c>
      <c r="D11">
        <v>3609.12</v>
      </c>
      <c r="E11">
        <v>3609.12</v>
      </c>
      <c r="F11">
        <v>3609.12</v>
      </c>
      <c r="G11">
        <v>3609.12</v>
      </c>
      <c r="H11">
        <v>3609.12</v>
      </c>
      <c r="I11">
        <v>3609.12</v>
      </c>
      <c r="J11">
        <v>3609.12</v>
      </c>
      <c r="K11">
        <v>3609.12</v>
      </c>
      <c r="L11">
        <v>3609.12</v>
      </c>
      <c r="M11">
        <v>3609.12</v>
      </c>
      <c r="N11">
        <v>3609.12</v>
      </c>
      <c r="O11">
        <v>3609.12</v>
      </c>
      <c r="P11">
        <v>3609.12</v>
      </c>
      <c r="Q11">
        <v>3609.12</v>
      </c>
      <c r="R11">
        <v>3609.12</v>
      </c>
      <c r="S11">
        <v>3609.12</v>
      </c>
      <c r="T11">
        <v>3609.12</v>
      </c>
      <c r="U11">
        <v>3609.12</v>
      </c>
      <c r="V11">
        <v>3609.12</v>
      </c>
      <c r="W11">
        <v>3609.12</v>
      </c>
      <c r="X11">
        <v>3609.12</v>
      </c>
      <c r="Y11">
        <v>3609.12</v>
      </c>
      <c r="Z11">
        <v>3609.12</v>
      </c>
      <c r="AA11">
        <v>3609.12</v>
      </c>
      <c r="AB11">
        <v>3609.12</v>
      </c>
      <c r="AC11">
        <v>3609.12</v>
      </c>
      <c r="AD11">
        <v>3609.12</v>
      </c>
      <c r="AE11">
        <v>3609.12</v>
      </c>
      <c r="AF11">
        <v>3609.12</v>
      </c>
    </row>
    <row r="12" spans="1:32" x14ac:dyDescent="0.3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288</v>
      </c>
      <c r="B13">
        <v>3968.28</v>
      </c>
      <c r="C13">
        <v>3968.28</v>
      </c>
      <c r="D13">
        <v>3968.28</v>
      </c>
      <c r="E13">
        <v>3968.28</v>
      </c>
      <c r="F13">
        <v>3968.28</v>
      </c>
      <c r="G13">
        <v>3968.28</v>
      </c>
      <c r="H13">
        <v>3968.28</v>
      </c>
      <c r="I13">
        <v>3968.28</v>
      </c>
      <c r="J13">
        <v>3968.28</v>
      </c>
      <c r="K13">
        <v>3968.28</v>
      </c>
      <c r="L13">
        <v>3968.28</v>
      </c>
      <c r="M13">
        <v>3968.28</v>
      </c>
      <c r="N13">
        <v>3968.28</v>
      </c>
      <c r="O13">
        <v>3968.28</v>
      </c>
      <c r="P13">
        <v>3968.28</v>
      </c>
      <c r="Q13">
        <v>3968.28</v>
      </c>
      <c r="R13">
        <v>3968.28</v>
      </c>
      <c r="S13">
        <v>3968.28</v>
      </c>
      <c r="T13">
        <v>3968.28</v>
      </c>
      <c r="U13">
        <v>3968.28</v>
      </c>
      <c r="V13">
        <v>3968.28</v>
      </c>
      <c r="W13">
        <v>3968.28</v>
      </c>
      <c r="X13">
        <v>3968.28</v>
      </c>
      <c r="Y13">
        <v>3968.28</v>
      </c>
      <c r="Z13">
        <v>3968.28</v>
      </c>
      <c r="AA13">
        <v>3968.28</v>
      </c>
      <c r="AB13">
        <v>3968.28</v>
      </c>
      <c r="AC13">
        <v>3968.28</v>
      </c>
      <c r="AD13">
        <v>3968.28</v>
      </c>
      <c r="AE13">
        <v>3968.28</v>
      </c>
      <c r="AF13">
        <v>3968.28</v>
      </c>
    </row>
    <row r="14" spans="1:32" x14ac:dyDescent="0.35">
      <c r="A14" t="s">
        <v>289</v>
      </c>
      <c r="B14">
        <v>2963.16</v>
      </c>
      <c r="C14">
        <v>2954.41</v>
      </c>
      <c r="D14">
        <v>2944.16</v>
      </c>
      <c r="E14">
        <v>2942.65</v>
      </c>
      <c r="F14">
        <v>2941.97</v>
      </c>
      <c r="G14">
        <v>2942.23</v>
      </c>
      <c r="H14">
        <v>2921.15</v>
      </c>
      <c r="I14">
        <v>2911.11</v>
      </c>
      <c r="J14">
        <v>2903.59</v>
      </c>
      <c r="K14">
        <v>2892.52</v>
      </c>
      <c r="L14">
        <v>2886.74</v>
      </c>
      <c r="M14">
        <v>2884.08</v>
      </c>
      <c r="N14">
        <v>2883.34</v>
      </c>
      <c r="O14">
        <v>2882.3</v>
      </c>
      <c r="P14">
        <v>2876.01</v>
      </c>
      <c r="Q14">
        <v>2876.04</v>
      </c>
      <c r="R14">
        <v>2872.68</v>
      </c>
      <c r="S14">
        <v>2870.8</v>
      </c>
      <c r="T14">
        <v>2868.13</v>
      </c>
      <c r="U14">
        <v>2866.31</v>
      </c>
      <c r="V14">
        <v>2865.49</v>
      </c>
      <c r="W14">
        <v>2863.61</v>
      </c>
      <c r="X14">
        <v>2862.8</v>
      </c>
      <c r="Y14">
        <v>2861.47</v>
      </c>
      <c r="Z14">
        <v>2860.33</v>
      </c>
      <c r="AA14">
        <v>2859.44</v>
      </c>
      <c r="AB14">
        <v>2858.07</v>
      </c>
      <c r="AC14">
        <v>2857.6</v>
      </c>
      <c r="AD14">
        <v>2857.57</v>
      </c>
      <c r="AE14">
        <v>2856.72</v>
      </c>
      <c r="AF14">
        <v>2856.4</v>
      </c>
    </row>
    <row r="15" spans="1:32" x14ac:dyDescent="0.35">
      <c r="A15" t="s">
        <v>290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291</v>
      </c>
      <c r="B16">
        <v>3368.01</v>
      </c>
      <c r="C16">
        <v>3383.84</v>
      </c>
      <c r="D16">
        <v>3397.77</v>
      </c>
      <c r="E16">
        <v>3430.24</v>
      </c>
      <c r="F16">
        <v>3455.11</v>
      </c>
      <c r="G16">
        <v>3481.06</v>
      </c>
      <c r="H16">
        <v>3481.6</v>
      </c>
      <c r="I16">
        <v>3503.49</v>
      </c>
      <c r="J16">
        <v>3519.75</v>
      </c>
      <c r="K16">
        <v>3531.57</v>
      </c>
      <c r="L16">
        <v>3558.08</v>
      </c>
      <c r="M16">
        <v>3579.95</v>
      </c>
      <c r="N16">
        <v>3579.03</v>
      </c>
      <c r="O16">
        <v>3586.11</v>
      </c>
      <c r="P16">
        <v>3578.29</v>
      </c>
      <c r="Q16">
        <v>3586.7</v>
      </c>
      <c r="R16">
        <v>3582.5</v>
      </c>
      <c r="S16">
        <v>3580.16</v>
      </c>
      <c r="T16">
        <v>3585.17</v>
      </c>
      <c r="U16">
        <v>3582.89</v>
      </c>
      <c r="V16">
        <v>3590.19</v>
      </c>
      <c r="W16">
        <v>3587.84</v>
      </c>
      <c r="X16">
        <v>3595.15</v>
      </c>
      <c r="Y16">
        <v>3593.47</v>
      </c>
      <c r="Z16">
        <v>3600.36</v>
      </c>
      <c r="AA16">
        <v>3599.24</v>
      </c>
      <c r="AB16">
        <v>3597.52</v>
      </c>
      <c r="AC16">
        <v>3605.22</v>
      </c>
      <c r="AD16">
        <v>3605.19</v>
      </c>
      <c r="AE16">
        <v>3612.42</v>
      </c>
      <c r="AF16">
        <v>3612.02</v>
      </c>
    </row>
    <row r="17" spans="1:32" x14ac:dyDescent="0.35">
      <c r="A17" t="s">
        <v>292</v>
      </c>
      <c r="B17">
        <v>2110.09</v>
      </c>
      <c r="C17">
        <v>2104.44</v>
      </c>
      <c r="D17">
        <v>2095.5500000000002</v>
      </c>
      <c r="E17">
        <v>2087.9</v>
      </c>
      <c r="F17">
        <v>2082.13</v>
      </c>
      <c r="G17">
        <v>2080.12</v>
      </c>
      <c r="H17">
        <v>2064.2199999999998</v>
      </c>
      <c r="I17">
        <v>2057.4</v>
      </c>
      <c r="J17">
        <v>2050.81</v>
      </c>
      <c r="K17">
        <v>2040.54</v>
      </c>
      <c r="L17">
        <v>2032.8</v>
      </c>
      <c r="M17">
        <v>2026.98</v>
      </c>
      <c r="N17">
        <v>2022.87</v>
      </c>
      <c r="O17">
        <v>2018.41</v>
      </c>
      <c r="P17">
        <v>2008.57</v>
      </c>
      <c r="Q17">
        <v>2004.59</v>
      </c>
      <c r="R17">
        <v>1997.33</v>
      </c>
      <c r="S17">
        <v>1991.59</v>
      </c>
      <c r="T17">
        <v>1984.85</v>
      </c>
      <c r="U17">
        <v>1979.17</v>
      </c>
      <c r="V17">
        <v>1974.59</v>
      </c>
      <c r="W17">
        <v>1968.89</v>
      </c>
      <c r="X17">
        <v>1964.46</v>
      </c>
      <c r="Y17">
        <v>1959.42</v>
      </c>
      <c r="Z17">
        <v>1954.64</v>
      </c>
      <c r="AA17">
        <v>1950.18</v>
      </c>
      <c r="AB17">
        <v>1945.26</v>
      </c>
      <c r="AC17">
        <v>1941.58</v>
      </c>
      <c r="AD17">
        <v>1938.56</v>
      </c>
      <c r="AE17">
        <v>1934.45</v>
      </c>
      <c r="AF17">
        <v>1931.15</v>
      </c>
    </row>
    <row r="18" spans="1:32" x14ac:dyDescent="0.35">
      <c r="A18" t="s">
        <v>293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294</v>
      </c>
      <c r="B19">
        <v>1962.47</v>
      </c>
      <c r="C19">
        <v>1983.19</v>
      </c>
      <c r="D19">
        <v>1992.07</v>
      </c>
      <c r="E19">
        <v>2001.98</v>
      </c>
      <c r="F19">
        <v>2013.59</v>
      </c>
      <c r="G19">
        <v>2028.76</v>
      </c>
      <c r="H19">
        <v>2038.74</v>
      </c>
      <c r="I19">
        <v>2048.9299999999998</v>
      </c>
      <c r="J19">
        <v>2059.25</v>
      </c>
      <c r="K19">
        <v>2065.73</v>
      </c>
      <c r="L19">
        <v>2074.62</v>
      </c>
      <c r="M19">
        <v>2093.7199999999998</v>
      </c>
      <c r="N19">
        <v>2089.4699999999998</v>
      </c>
      <c r="O19">
        <v>2093.16</v>
      </c>
      <c r="P19">
        <v>2091.23</v>
      </c>
      <c r="Q19">
        <v>2095.33</v>
      </c>
      <c r="R19">
        <v>2095.96</v>
      </c>
      <c r="S19">
        <v>2098.13</v>
      </c>
      <c r="T19">
        <v>2099.1999999999998</v>
      </c>
      <c r="U19">
        <v>2101.34</v>
      </c>
      <c r="V19">
        <v>2104.61</v>
      </c>
      <c r="W19">
        <v>2106.63</v>
      </c>
      <c r="X19">
        <v>2109.98</v>
      </c>
      <c r="Y19">
        <v>2112.63</v>
      </c>
      <c r="Z19">
        <v>2115.52</v>
      </c>
      <c r="AA19">
        <v>2118.7199999999998</v>
      </c>
      <c r="AB19">
        <v>2121.38</v>
      </c>
      <c r="AC19">
        <v>2125.35</v>
      </c>
      <c r="AD19">
        <v>2130.02</v>
      </c>
      <c r="AE19">
        <v>2133.4699999999998</v>
      </c>
      <c r="AF19">
        <v>2137.7800000000002</v>
      </c>
    </row>
    <row r="20" spans="1:32" x14ac:dyDescent="0.35">
      <c r="A20" t="s">
        <v>295</v>
      </c>
      <c r="B20">
        <v>1857.12</v>
      </c>
      <c r="C20">
        <v>1857.12</v>
      </c>
      <c r="D20">
        <v>1857.12</v>
      </c>
      <c r="E20">
        <v>1857.12</v>
      </c>
      <c r="F20">
        <v>1857.12</v>
      </c>
      <c r="G20">
        <v>1857.12</v>
      </c>
      <c r="H20">
        <v>1857.12</v>
      </c>
      <c r="I20">
        <v>1857.12</v>
      </c>
      <c r="J20">
        <v>1857.12</v>
      </c>
      <c r="K20">
        <v>1857.12</v>
      </c>
      <c r="L20">
        <v>1857.12</v>
      </c>
      <c r="M20">
        <v>1857.12</v>
      </c>
      <c r="N20">
        <v>1857.12</v>
      </c>
      <c r="O20">
        <v>1857.12</v>
      </c>
      <c r="P20">
        <v>1857.12</v>
      </c>
      <c r="Q20">
        <v>1857.12</v>
      </c>
      <c r="R20">
        <v>1857.12</v>
      </c>
      <c r="S20">
        <v>1857.12</v>
      </c>
      <c r="T20">
        <v>1857.12</v>
      </c>
      <c r="U20">
        <v>1857.12</v>
      </c>
      <c r="V20">
        <v>1857.12</v>
      </c>
      <c r="W20">
        <v>1857.12</v>
      </c>
      <c r="X20">
        <v>1857.12</v>
      </c>
      <c r="Y20">
        <v>1857.12</v>
      </c>
      <c r="Z20">
        <v>1857.12</v>
      </c>
      <c r="AA20">
        <v>1857.12</v>
      </c>
      <c r="AB20">
        <v>1857.12</v>
      </c>
      <c r="AC20">
        <v>1857.12</v>
      </c>
      <c r="AD20">
        <v>1857.12</v>
      </c>
      <c r="AE20">
        <v>1857.12</v>
      </c>
      <c r="AF20">
        <v>1857.12</v>
      </c>
    </row>
    <row r="21" spans="1:32" x14ac:dyDescent="0.35">
      <c r="A21" t="s">
        <v>296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297</v>
      </c>
      <c r="B22">
        <v>5159.6400000000003</v>
      </c>
      <c r="C22">
        <v>5159.6400000000003</v>
      </c>
      <c r="D22">
        <v>5159.6400000000003</v>
      </c>
      <c r="E22">
        <v>5159.6400000000003</v>
      </c>
      <c r="F22">
        <v>5159.6400000000003</v>
      </c>
      <c r="G22">
        <v>5159.6400000000003</v>
      </c>
      <c r="H22">
        <v>5159.6400000000003</v>
      </c>
      <c r="I22">
        <v>5159.6400000000003</v>
      </c>
      <c r="J22">
        <v>5159.6400000000003</v>
      </c>
      <c r="K22">
        <v>5159.6400000000003</v>
      </c>
      <c r="L22">
        <v>5159.6400000000003</v>
      </c>
      <c r="M22">
        <v>5159.6400000000003</v>
      </c>
      <c r="N22">
        <v>5159.6400000000003</v>
      </c>
      <c r="O22">
        <v>5159.6400000000003</v>
      </c>
      <c r="P22">
        <v>5159.6400000000003</v>
      </c>
      <c r="Q22">
        <v>5159.6400000000003</v>
      </c>
      <c r="R22">
        <v>5159.6400000000003</v>
      </c>
      <c r="S22">
        <v>5159.6400000000003</v>
      </c>
      <c r="T22">
        <v>5159.6400000000003</v>
      </c>
      <c r="U22">
        <v>5159.6400000000003</v>
      </c>
      <c r="V22">
        <v>5159.6400000000003</v>
      </c>
      <c r="W22">
        <v>5159.6400000000003</v>
      </c>
      <c r="X22">
        <v>5159.6400000000003</v>
      </c>
      <c r="Y22">
        <v>5159.6400000000003</v>
      </c>
      <c r="Z22">
        <v>5159.6400000000003</v>
      </c>
      <c r="AA22">
        <v>5159.6400000000003</v>
      </c>
      <c r="AB22">
        <v>5159.6400000000003</v>
      </c>
      <c r="AC22">
        <v>5159.6400000000003</v>
      </c>
      <c r="AD22">
        <v>5159.6400000000003</v>
      </c>
      <c r="AE22">
        <v>5159.6400000000003</v>
      </c>
      <c r="AF22">
        <v>5159.6400000000003</v>
      </c>
    </row>
    <row r="23" spans="1:32" x14ac:dyDescent="0.35">
      <c r="A23" t="s">
        <v>298</v>
      </c>
      <c r="B23">
        <v>7577.4</v>
      </c>
      <c r="C23">
        <v>7577.4</v>
      </c>
      <c r="D23">
        <v>7577.4</v>
      </c>
      <c r="E23">
        <v>7577.4</v>
      </c>
      <c r="F23">
        <v>7577.4</v>
      </c>
      <c r="G23">
        <v>7577.4</v>
      </c>
      <c r="H23">
        <v>7577.4</v>
      </c>
      <c r="I23">
        <v>7577.4</v>
      </c>
      <c r="J23">
        <v>7577.4</v>
      </c>
      <c r="K23">
        <v>7577.4</v>
      </c>
      <c r="L23">
        <v>7577.4</v>
      </c>
      <c r="M23">
        <v>7577.4</v>
      </c>
      <c r="N23">
        <v>7577.4</v>
      </c>
      <c r="O23">
        <v>7577.4</v>
      </c>
      <c r="P23">
        <v>7577.4</v>
      </c>
      <c r="Q23">
        <v>7577.4</v>
      </c>
      <c r="R23">
        <v>7577.4</v>
      </c>
      <c r="S23">
        <v>7577.4</v>
      </c>
      <c r="T23">
        <v>7577.4</v>
      </c>
      <c r="U23">
        <v>7577.4</v>
      </c>
      <c r="V23">
        <v>7577.4</v>
      </c>
      <c r="W23">
        <v>7577.4</v>
      </c>
      <c r="X23">
        <v>7577.4</v>
      </c>
      <c r="Y23">
        <v>7577.4</v>
      </c>
      <c r="Z23">
        <v>7577.4</v>
      </c>
      <c r="AA23">
        <v>7577.4</v>
      </c>
      <c r="AB23">
        <v>7577.4</v>
      </c>
      <c r="AC23">
        <v>7577.4</v>
      </c>
      <c r="AD23">
        <v>7577.4</v>
      </c>
      <c r="AE23">
        <v>7577.4</v>
      </c>
      <c r="AF23">
        <v>7577.4</v>
      </c>
    </row>
    <row r="24" spans="1:32" x14ac:dyDescent="0.35">
      <c r="A24" t="s">
        <v>299</v>
      </c>
      <c r="B24">
        <v>7577.4</v>
      </c>
      <c r="C24">
        <v>7577.4</v>
      </c>
      <c r="D24">
        <v>7577.4</v>
      </c>
      <c r="E24">
        <v>7577.4</v>
      </c>
      <c r="F24">
        <v>7577.4</v>
      </c>
      <c r="G24">
        <v>7577.4</v>
      </c>
      <c r="H24">
        <v>7577.4</v>
      </c>
      <c r="I24">
        <v>7577.4</v>
      </c>
      <c r="J24">
        <v>7577.4</v>
      </c>
      <c r="K24">
        <v>7577.4</v>
      </c>
      <c r="L24">
        <v>7577.4</v>
      </c>
      <c r="M24">
        <v>7577.4</v>
      </c>
      <c r="N24">
        <v>7577.4</v>
      </c>
      <c r="O24">
        <v>7577.4</v>
      </c>
      <c r="P24">
        <v>7577.4</v>
      </c>
      <c r="Q24">
        <v>7577.4</v>
      </c>
      <c r="R24">
        <v>7577.4</v>
      </c>
      <c r="S24">
        <v>7577.4</v>
      </c>
      <c r="T24">
        <v>7577.4</v>
      </c>
      <c r="U24">
        <v>7577.4</v>
      </c>
      <c r="V24">
        <v>7577.4</v>
      </c>
      <c r="W24">
        <v>7577.4</v>
      </c>
      <c r="X24">
        <v>7577.4</v>
      </c>
      <c r="Y24">
        <v>7577.4</v>
      </c>
      <c r="Z24">
        <v>7577.4</v>
      </c>
      <c r="AA24">
        <v>7577.4</v>
      </c>
      <c r="AB24">
        <v>7577.4</v>
      </c>
      <c r="AC24">
        <v>7577.4</v>
      </c>
      <c r="AD24">
        <v>7577.4</v>
      </c>
      <c r="AE24">
        <v>7577.4</v>
      </c>
      <c r="AF24">
        <v>7577.4</v>
      </c>
    </row>
    <row r="25" spans="1:32" x14ac:dyDescent="0.35">
      <c r="A25" t="s">
        <v>300</v>
      </c>
      <c r="B25">
        <v>7577.4</v>
      </c>
      <c r="C25">
        <v>7577.4</v>
      </c>
      <c r="D25">
        <v>7577.4</v>
      </c>
      <c r="E25">
        <v>7577.4</v>
      </c>
      <c r="F25">
        <v>7577.4</v>
      </c>
      <c r="G25">
        <v>7577.4</v>
      </c>
      <c r="H25">
        <v>7577.4</v>
      </c>
      <c r="I25">
        <v>7577.4</v>
      </c>
      <c r="J25">
        <v>7577.4</v>
      </c>
      <c r="K25">
        <v>7577.4</v>
      </c>
      <c r="L25">
        <v>7577.4</v>
      </c>
      <c r="M25">
        <v>7577.4</v>
      </c>
      <c r="N25">
        <v>7577.4</v>
      </c>
      <c r="O25">
        <v>7577.4</v>
      </c>
      <c r="P25">
        <v>7577.4</v>
      </c>
      <c r="Q25">
        <v>7577.4</v>
      </c>
      <c r="R25">
        <v>7577.4</v>
      </c>
      <c r="S25">
        <v>7577.4</v>
      </c>
      <c r="T25">
        <v>7577.4</v>
      </c>
      <c r="U25">
        <v>7577.4</v>
      </c>
      <c r="V25">
        <v>7577.4</v>
      </c>
      <c r="W25">
        <v>7577.4</v>
      </c>
      <c r="X25">
        <v>7577.4</v>
      </c>
      <c r="Y25">
        <v>7577.4</v>
      </c>
      <c r="Z25">
        <v>7577.4</v>
      </c>
      <c r="AA25">
        <v>7577.4</v>
      </c>
      <c r="AB25">
        <v>7577.4</v>
      </c>
      <c r="AC25">
        <v>7577.4</v>
      </c>
      <c r="AD25">
        <v>7577.4</v>
      </c>
      <c r="AE25">
        <v>7577.4</v>
      </c>
      <c r="AF25">
        <v>7577.4</v>
      </c>
    </row>
    <row r="26" spans="1:32" x14ac:dyDescent="0.35">
      <c r="A26" t="s">
        <v>301</v>
      </c>
      <c r="B26">
        <v>6096.96</v>
      </c>
      <c r="C26">
        <v>6096.96</v>
      </c>
      <c r="D26">
        <v>6096.96</v>
      </c>
      <c r="E26">
        <v>6096.96</v>
      </c>
      <c r="F26">
        <v>6096.96</v>
      </c>
      <c r="G26">
        <v>6096.96</v>
      </c>
      <c r="H26">
        <v>6096.96</v>
      </c>
      <c r="I26">
        <v>6096.96</v>
      </c>
      <c r="J26">
        <v>6096.96</v>
      </c>
      <c r="K26">
        <v>6096.96</v>
      </c>
      <c r="L26">
        <v>6096.96</v>
      </c>
      <c r="M26">
        <v>6096.96</v>
      </c>
      <c r="N26">
        <v>6096.96</v>
      </c>
      <c r="O26">
        <v>6096.96</v>
      </c>
      <c r="P26">
        <v>6096.96</v>
      </c>
      <c r="Q26">
        <v>6096.96</v>
      </c>
      <c r="R26">
        <v>6096.96</v>
      </c>
      <c r="S26">
        <v>6096.96</v>
      </c>
      <c r="T26">
        <v>6096.96</v>
      </c>
      <c r="U26">
        <v>6096.96</v>
      </c>
      <c r="V26">
        <v>6096.96</v>
      </c>
      <c r="W26">
        <v>6096.96</v>
      </c>
      <c r="X26">
        <v>6096.96</v>
      </c>
      <c r="Y26">
        <v>6096.96</v>
      </c>
      <c r="Z26">
        <v>6096.96</v>
      </c>
      <c r="AA26">
        <v>6096.96</v>
      </c>
      <c r="AB26">
        <v>6096.96</v>
      </c>
      <c r="AC26">
        <v>6096.96</v>
      </c>
      <c r="AD26">
        <v>6096.96</v>
      </c>
      <c r="AE26">
        <v>6096.96</v>
      </c>
      <c r="AF26">
        <v>6096.96</v>
      </c>
    </row>
    <row r="27" spans="1:32" x14ac:dyDescent="0.35">
      <c r="A27" t="s">
        <v>302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303</v>
      </c>
      <c r="B28">
        <v>6710.16</v>
      </c>
      <c r="C28">
        <v>6710.16</v>
      </c>
      <c r="D28">
        <v>6710.16</v>
      </c>
      <c r="E28">
        <v>6710.16</v>
      </c>
      <c r="F28">
        <v>6710.16</v>
      </c>
      <c r="G28">
        <v>6710.16</v>
      </c>
      <c r="H28">
        <v>6710.16</v>
      </c>
      <c r="I28">
        <v>6710.16</v>
      </c>
      <c r="J28">
        <v>6710.16</v>
      </c>
      <c r="K28">
        <v>6710.16</v>
      </c>
      <c r="L28">
        <v>6710.16</v>
      </c>
      <c r="M28">
        <v>6710.16</v>
      </c>
      <c r="N28">
        <v>6710.16</v>
      </c>
      <c r="O28">
        <v>6710.16</v>
      </c>
      <c r="P28">
        <v>6710.16</v>
      </c>
      <c r="Q28">
        <v>6710.16</v>
      </c>
      <c r="R28">
        <v>6710.16</v>
      </c>
      <c r="S28">
        <v>6710.16</v>
      </c>
      <c r="T28">
        <v>6710.16</v>
      </c>
      <c r="U28">
        <v>6710.16</v>
      </c>
      <c r="V28">
        <v>6710.16</v>
      </c>
      <c r="W28">
        <v>6710.16</v>
      </c>
      <c r="X28">
        <v>6710.16</v>
      </c>
      <c r="Y28">
        <v>6710.16</v>
      </c>
      <c r="Z28">
        <v>6710.16</v>
      </c>
      <c r="AA28">
        <v>6710.16</v>
      </c>
      <c r="AB28">
        <v>6710.16</v>
      </c>
      <c r="AC28">
        <v>6710.16</v>
      </c>
      <c r="AD28">
        <v>6710.16</v>
      </c>
      <c r="AE28">
        <v>6710.16</v>
      </c>
      <c r="AF28">
        <v>6710.16</v>
      </c>
    </row>
    <row r="29" spans="1:32" x14ac:dyDescent="0.35">
      <c r="A29" t="s">
        <v>304</v>
      </c>
      <c r="B29">
        <v>464.28</v>
      </c>
      <c r="C29">
        <v>464.28</v>
      </c>
      <c r="D29">
        <v>464.28</v>
      </c>
      <c r="E29">
        <v>464.28</v>
      </c>
      <c r="F29">
        <v>464.28</v>
      </c>
      <c r="G29">
        <v>464.28</v>
      </c>
      <c r="H29">
        <v>464.28</v>
      </c>
      <c r="I29">
        <v>464.28</v>
      </c>
      <c r="J29">
        <v>464.28</v>
      </c>
      <c r="K29">
        <v>464.28</v>
      </c>
      <c r="L29">
        <v>464.28</v>
      </c>
      <c r="M29">
        <v>464.28</v>
      </c>
      <c r="N29">
        <v>464.28</v>
      </c>
      <c r="O29">
        <v>464.28</v>
      </c>
      <c r="P29">
        <v>464.28</v>
      </c>
      <c r="Q29">
        <v>464.28</v>
      </c>
      <c r="R29">
        <v>464.28</v>
      </c>
      <c r="S29">
        <v>464.28</v>
      </c>
      <c r="T29">
        <v>464.28</v>
      </c>
      <c r="U29">
        <v>464.28</v>
      </c>
      <c r="V29">
        <v>464.28</v>
      </c>
      <c r="W29">
        <v>464.28</v>
      </c>
      <c r="X29">
        <v>464.28</v>
      </c>
      <c r="Y29">
        <v>464.28</v>
      </c>
      <c r="Z29">
        <v>464.28</v>
      </c>
      <c r="AA29">
        <v>464.28</v>
      </c>
      <c r="AB29">
        <v>464.28</v>
      </c>
      <c r="AC29">
        <v>464.28</v>
      </c>
      <c r="AD29">
        <v>464.28</v>
      </c>
      <c r="AE29">
        <v>464.28</v>
      </c>
      <c r="AF29">
        <v>464.28</v>
      </c>
    </row>
    <row r="30" spans="1:32" x14ac:dyDescent="0.35">
      <c r="A30" t="s">
        <v>305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306</v>
      </c>
      <c r="B31">
        <v>508.08</v>
      </c>
      <c r="C31">
        <v>508.08</v>
      </c>
      <c r="D31">
        <v>508.08</v>
      </c>
      <c r="E31">
        <v>508.08</v>
      </c>
      <c r="F31">
        <v>508.08</v>
      </c>
      <c r="G31">
        <v>508.08</v>
      </c>
      <c r="H31">
        <v>508.08</v>
      </c>
      <c r="I31">
        <v>508.08</v>
      </c>
      <c r="J31">
        <v>508.08</v>
      </c>
      <c r="K31">
        <v>508.08</v>
      </c>
      <c r="L31">
        <v>508.08</v>
      </c>
      <c r="M31">
        <v>508.08</v>
      </c>
      <c r="N31">
        <v>508.08</v>
      </c>
      <c r="O31">
        <v>508.08</v>
      </c>
      <c r="P31">
        <v>508.08</v>
      </c>
      <c r="Q31">
        <v>508.08</v>
      </c>
      <c r="R31">
        <v>508.08</v>
      </c>
      <c r="S31">
        <v>508.08</v>
      </c>
      <c r="T31">
        <v>508.08</v>
      </c>
      <c r="U31">
        <v>508.08</v>
      </c>
      <c r="V31">
        <v>508.08</v>
      </c>
      <c r="W31">
        <v>508.08</v>
      </c>
      <c r="X31">
        <v>508.08</v>
      </c>
      <c r="Y31">
        <v>508.08</v>
      </c>
      <c r="Z31">
        <v>508.08</v>
      </c>
      <c r="AA31">
        <v>508.08</v>
      </c>
      <c r="AB31">
        <v>508.08</v>
      </c>
      <c r="AC31">
        <v>508.08</v>
      </c>
      <c r="AD31">
        <v>508.08</v>
      </c>
      <c r="AE31">
        <v>508.08</v>
      </c>
      <c r="AF31">
        <v>508.08</v>
      </c>
    </row>
    <row r="32" spans="1:32" x14ac:dyDescent="0.35">
      <c r="A32" t="s">
        <v>307</v>
      </c>
      <c r="B32">
        <v>1191.3599999999999</v>
      </c>
      <c r="C32">
        <v>1191.3599999999999</v>
      </c>
      <c r="D32">
        <v>1191.3599999999999</v>
      </c>
      <c r="E32">
        <v>1191.3599999999999</v>
      </c>
      <c r="F32">
        <v>1191.3599999999999</v>
      </c>
      <c r="G32">
        <v>1191.3599999999999</v>
      </c>
      <c r="H32">
        <v>1191.3599999999999</v>
      </c>
      <c r="I32">
        <v>1191.3599999999999</v>
      </c>
      <c r="J32">
        <v>1191.3599999999999</v>
      </c>
      <c r="K32">
        <v>1191.3599999999999</v>
      </c>
      <c r="L32">
        <v>1191.3599999999999</v>
      </c>
      <c r="M32">
        <v>1191.3599999999999</v>
      </c>
      <c r="N32">
        <v>1191.3599999999999</v>
      </c>
      <c r="O32">
        <v>1191.3599999999999</v>
      </c>
      <c r="P32">
        <v>1191.3599999999999</v>
      </c>
      <c r="Q32">
        <v>1191.3599999999999</v>
      </c>
      <c r="R32">
        <v>1191.3599999999999</v>
      </c>
      <c r="S32">
        <v>1191.3599999999999</v>
      </c>
      <c r="T32">
        <v>1191.3599999999999</v>
      </c>
      <c r="U32">
        <v>1191.3599999999999</v>
      </c>
      <c r="V32">
        <v>1191.3599999999999</v>
      </c>
      <c r="W32">
        <v>1191.3599999999999</v>
      </c>
      <c r="X32">
        <v>1191.3599999999999</v>
      </c>
      <c r="Y32">
        <v>1191.3599999999999</v>
      </c>
      <c r="Z32">
        <v>1191.3599999999999</v>
      </c>
      <c r="AA32">
        <v>1191.3599999999999</v>
      </c>
      <c r="AB32">
        <v>1191.3599999999999</v>
      </c>
      <c r="AC32">
        <v>1191.3599999999999</v>
      </c>
      <c r="AD32">
        <v>1191.3599999999999</v>
      </c>
      <c r="AE32">
        <v>1191.3599999999999</v>
      </c>
      <c r="AF32">
        <v>1191.3599999999999</v>
      </c>
    </row>
    <row r="33" spans="1:32" x14ac:dyDescent="0.35">
      <c r="A33" t="s">
        <v>308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309</v>
      </c>
      <c r="B34">
        <v>1305.24</v>
      </c>
      <c r="C34">
        <v>1305.24</v>
      </c>
      <c r="D34">
        <v>1305.24</v>
      </c>
      <c r="E34">
        <v>1305.24</v>
      </c>
      <c r="F34">
        <v>1305.24</v>
      </c>
      <c r="G34">
        <v>1305.24</v>
      </c>
      <c r="H34">
        <v>1305.24</v>
      </c>
      <c r="I34">
        <v>1305.24</v>
      </c>
      <c r="J34">
        <v>1305.24</v>
      </c>
      <c r="K34">
        <v>1305.24</v>
      </c>
      <c r="L34">
        <v>1305.24</v>
      </c>
      <c r="M34">
        <v>1305.24</v>
      </c>
      <c r="N34">
        <v>1305.24</v>
      </c>
      <c r="O34">
        <v>1305.24</v>
      </c>
      <c r="P34">
        <v>1305.24</v>
      </c>
      <c r="Q34">
        <v>1305.24</v>
      </c>
      <c r="R34">
        <v>1305.24</v>
      </c>
      <c r="S34">
        <v>1305.24</v>
      </c>
      <c r="T34">
        <v>1305.24</v>
      </c>
      <c r="U34">
        <v>1305.24</v>
      </c>
      <c r="V34">
        <v>1305.24</v>
      </c>
      <c r="W34">
        <v>1305.24</v>
      </c>
      <c r="X34">
        <v>1305.24</v>
      </c>
      <c r="Y34">
        <v>1305.24</v>
      </c>
      <c r="Z34">
        <v>1305.24</v>
      </c>
      <c r="AA34">
        <v>1305.24</v>
      </c>
      <c r="AB34">
        <v>1305.24</v>
      </c>
      <c r="AC34">
        <v>1305.24</v>
      </c>
      <c r="AD34">
        <v>1305.24</v>
      </c>
      <c r="AE34">
        <v>1305.24</v>
      </c>
      <c r="AF34">
        <v>1305.24</v>
      </c>
    </row>
    <row r="35" spans="1:32" x14ac:dyDescent="0.35">
      <c r="A35" t="s">
        <v>310</v>
      </c>
      <c r="B35">
        <v>7884</v>
      </c>
      <c r="C35">
        <v>7884</v>
      </c>
      <c r="D35">
        <v>7884</v>
      </c>
      <c r="E35">
        <v>7884</v>
      </c>
      <c r="F35">
        <v>7884</v>
      </c>
      <c r="G35">
        <v>7884</v>
      </c>
      <c r="H35">
        <v>7884</v>
      </c>
      <c r="I35">
        <v>7884</v>
      </c>
      <c r="J35">
        <v>7884</v>
      </c>
      <c r="K35">
        <v>7884</v>
      </c>
      <c r="L35">
        <v>7884</v>
      </c>
      <c r="M35">
        <v>7884</v>
      </c>
      <c r="N35">
        <v>7884</v>
      </c>
      <c r="O35">
        <v>7884</v>
      </c>
      <c r="P35">
        <v>7884</v>
      </c>
      <c r="Q35">
        <v>7884</v>
      </c>
      <c r="R35">
        <v>7884</v>
      </c>
      <c r="S35">
        <v>7884</v>
      </c>
      <c r="T35">
        <v>7884</v>
      </c>
      <c r="U35">
        <v>7884</v>
      </c>
      <c r="V35">
        <v>7884</v>
      </c>
      <c r="W35">
        <v>7884</v>
      </c>
      <c r="X35">
        <v>7884</v>
      </c>
      <c r="Y35">
        <v>7884</v>
      </c>
      <c r="Z35">
        <v>7884</v>
      </c>
      <c r="AA35">
        <v>7884</v>
      </c>
      <c r="AB35">
        <v>7884</v>
      </c>
      <c r="AC35">
        <v>7884</v>
      </c>
      <c r="AD35">
        <v>7884</v>
      </c>
      <c r="AE35">
        <v>7884</v>
      </c>
      <c r="AF35">
        <v>7884</v>
      </c>
    </row>
    <row r="36" spans="1:32" x14ac:dyDescent="0.35">
      <c r="A36" t="s">
        <v>311</v>
      </c>
      <c r="B36">
        <v>7884</v>
      </c>
      <c r="C36">
        <v>7884</v>
      </c>
      <c r="D36">
        <v>7884</v>
      </c>
      <c r="E36">
        <v>7884</v>
      </c>
      <c r="F36">
        <v>7884</v>
      </c>
      <c r="G36">
        <v>7884</v>
      </c>
      <c r="H36">
        <v>7884</v>
      </c>
      <c r="I36">
        <v>7884</v>
      </c>
      <c r="J36">
        <v>7884</v>
      </c>
      <c r="K36">
        <v>7884</v>
      </c>
      <c r="L36">
        <v>7884</v>
      </c>
      <c r="M36">
        <v>7884</v>
      </c>
      <c r="N36">
        <v>7884</v>
      </c>
      <c r="O36">
        <v>7884</v>
      </c>
      <c r="P36">
        <v>7884</v>
      </c>
      <c r="Q36">
        <v>7884</v>
      </c>
      <c r="R36">
        <v>7884</v>
      </c>
      <c r="S36">
        <v>7884</v>
      </c>
      <c r="T36">
        <v>7884</v>
      </c>
      <c r="U36">
        <v>7884</v>
      </c>
      <c r="V36">
        <v>7884</v>
      </c>
      <c r="W36">
        <v>7884</v>
      </c>
      <c r="X36">
        <v>7884</v>
      </c>
      <c r="Y36">
        <v>7884</v>
      </c>
      <c r="Z36">
        <v>7884</v>
      </c>
      <c r="AA36">
        <v>7884</v>
      </c>
      <c r="AB36">
        <v>7884</v>
      </c>
      <c r="AC36">
        <v>7884</v>
      </c>
      <c r="AD36">
        <v>7884</v>
      </c>
      <c r="AE36">
        <v>7884</v>
      </c>
      <c r="AF36">
        <v>7884</v>
      </c>
    </row>
    <row r="37" spans="1:32" x14ac:dyDescent="0.35">
      <c r="A37" t="s">
        <v>312</v>
      </c>
      <c r="B37">
        <v>7884</v>
      </c>
      <c r="C37">
        <v>7884</v>
      </c>
      <c r="D37">
        <v>7884</v>
      </c>
      <c r="E37">
        <v>7884</v>
      </c>
      <c r="F37">
        <v>7884</v>
      </c>
      <c r="G37">
        <v>7884</v>
      </c>
      <c r="H37">
        <v>7884</v>
      </c>
      <c r="I37">
        <v>7884</v>
      </c>
      <c r="J37">
        <v>7884</v>
      </c>
      <c r="K37">
        <v>7884</v>
      </c>
      <c r="L37">
        <v>7884</v>
      </c>
      <c r="M37">
        <v>7884</v>
      </c>
      <c r="N37">
        <v>7884</v>
      </c>
      <c r="O37">
        <v>7884</v>
      </c>
      <c r="P37">
        <v>7884</v>
      </c>
      <c r="Q37">
        <v>7884</v>
      </c>
      <c r="R37">
        <v>7884</v>
      </c>
      <c r="S37">
        <v>7884</v>
      </c>
      <c r="T37">
        <v>7884</v>
      </c>
      <c r="U37">
        <v>7884</v>
      </c>
      <c r="V37">
        <v>7884</v>
      </c>
      <c r="W37">
        <v>7884</v>
      </c>
      <c r="X37">
        <v>7884</v>
      </c>
      <c r="Y37">
        <v>7884</v>
      </c>
      <c r="Z37">
        <v>7884</v>
      </c>
      <c r="AA37">
        <v>7884</v>
      </c>
      <c r="AB37">
        <v>7884</v>
      </c>
      <c r="AC37">
        <v>7884</v>
      </c>
      <c r="AD37">
        <v>7884</v>
      </c>
      <c r="AE37">
        <v>7884</v>
      </c>
      <c r="AF37">
        <v>7884</v>
      </c>
    </row>
    <row r="38" spans="1:32" x14ac:dyDescent="0.35">
      <c r="A38" t="s">
        <v>313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315</v>
      </c>
      <c r="B40">
        <v>4309.92</v>
      </c>
      <c r="C40">
        <v>4336.2</v>
      </c>
      <c r="D40">
        <v>4353.72</v>
      </c>
      <c r="E40">
        <v>4371.24</v>
      </c>
      <c r="F40">
        <v>4380</v>
      </c>
      <c r="G40">
        <v>4397.5200000000004</v>
      </c>
      <c r="H40">
        <v>4406.28</v>
      </c>
      <c r="I40">
        <v>4415.04</v>
      </c>
      <c r="J40">
        <v>4423.8</v>
      </c>
      <c r="K40">
        <v>4432.5600000000004</v>
      </c>
      <c r="L40">
        <v>4441.32</v>
      </c>
      <c r="M40">
        <v>4441.32</v>
      </c>
      <c r="N40">
        <v>4450.08</v>
      </c>
      <c r="O40">
        <v>4458.84</v>
      </c>
      <c r="P40">
        <v>4458.84</v>
      </c>
      <c r="Q40">
        <v>4467.6000000000004</v>
      </c>
      <c r="R40">
        <v>4467.6000000000004</v>
      </c>
      <c r="S40">
        <v>4476.3599999999997</v>
      </c>
      <c r="T40">
        <v>4476.3599999999997</v>
      </c>
      <c r="U40">
        <v>4485.12</v>
      </c>
      <c r="V40">
        <v>4485.12</v>
      </c>
      <c r="W40">
        <v>4493.88</v>
      </c>
      <c r="X40">
        <v>4493.88</v>
      </c>
      <c r="Y40">
        <v>4502.6400000000003</v>
      </c>
      <c r="Z40">
        <v>4502.6400000000003</v>
      </c>
      <c r="AA40">
        <v>4502.6400000000003</v>
      </c>
      <c r="AB40">
        <v>4511.3999999999996</v>
      </c>
      <c r="AC40">
        <v>4511.3999999999996</v>
      </c>
      <c r="AD40">
        <v>4511.3999999999996</v>
      </c>
      <c r="AE40">
        <v>4520.16</v>
      </c>
      <c r="AF40">
        <v>4520.16</v>
      </c>
    </row>
    <row r="41" spans="1:32" x14ac:dyDescent="0.35">
      <c r="A41" t="s">
        <v>316</v>
      </c>
      <c r="B41">
        <v>464.28</v>
      </c>
      <c r="C41">
        <v>464.28</v>
      </c>
      <c r="D41">
        <v>464.28</v>
      </c>
      <c r="E41">
        <v>464.28</v>
      </c>
      <c r="F41">
        <v>464.28</v>
      </c>
      <c r="G41">
        <v>464.28</v>
      </c>
      <c r="H41">
        <v>464.28</v>
      </c>
      <c r="I41">
        <v>464.28</v>
      </c>
      <c r="J41">
        <v>464.28</v>
      </c>
      <c r="K41">
        <v>464.28</v>
      </c>
      <c r="L41">
        <v>464.28</v>
      </c>
      <c r="M41">
        <v>464.28</v>
      </c>
      <c r="N41">
        <v>464.28</v>
      </c>
      <c r="O41">
        <v>464.28</v>
      </c>
      <c r="P41">
        <v>464.28</v>
      </c>
      <c r="Q41">
        <v>464.28</v>
      </c>
      <c r="R41">
        <v>464.28</v>
      </c>
      <c r="S41">
        <v>464.28</v>
      </c>
      <c r="T41">
        <v>464.28</v>
      </c>
      <c r="U41">
        <v>464.28</v>
      </c>
      <c r="V41">
        <v>464.28</v>
      </c>
      <c r="W41">
        <v>464.28</v>
      </c>
      <c r="X41">
        <v>464.28</v>
      </c>
      <c r="Y41">
        <v>464.28</v>
      </c>
      <c r="Z41">
        <v>464.28</v>
      </c>
      <c r="AA41">
        <v>464.28</v>
      </c>
      <c r="AB41">
        <v>464.28</v>
      </c>
      <c r="AC41">
        <v>464.28</v>
      </c>
      <c r="AD41">
        <v>464.28</v>
      </c>
      <c r="AE41">
        <v>464.28</v>
      </c>
      <c r="AF41">
        <v>464.28</v>
      </c>
    </row>
    <row r="42" spans="1:32" x14ac:dyDescent="0.35">
      <c r="A42" t="s">
        <v>317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318</v>
      </c>
      <c r="B43">
        <v>508.08</v>
      </c>
      <c r="C43">
        <v>508.08</v>
      </c>
      <c r="D43">
        <v>508.08</v>
      </c>
      <c r="E43">
        <v>508.08</v>
      </c>
      <c r="F43">
        <v>508.08</v>
      </c>
      <c r="G43">
        <v>508.08</v>
      </c>
      <c r="H43">
        <v>508.08</v>
      </c>
      <c r="I43">
        <v>508.08</v>
      </c>
      <c r="J43">
        <v>508.08</v>
      </c>
      <c r="K43">
        <v>508.08</v>
      </c>
      <c r="L43">
        <v>508.08</v>
      </c>
      <c r="M43">
        <v>508.08</v>
      </c>
      <c r="N43">
        <v>508.08</v>
      </c>
      <c r="O43">
        <v>508.08</v>
      </c>
      <c r="P43">
        <v>508.08</v>
      </c>
      <c r="Q43">
        <v>508.08</v>
      </c>
      <c r="R43">
        <v>508.08</v>
      </c>
      <c r="S43">
        <v>508.08</v>
      </c>
      <c r="T43">
        <v>508.08</v>
      </c>
      <c r="U43">
        <v>508.08</v>
      </c>
      <c r="V43">
        <v>508.08</v>
      </c>
      <c r="W43">
        <v>508.08</v>
      </c>
      <c r="X43">
        <v>508.08</v>
      </c>
      <c r="Y43">
        <v>508.08</v>
      </c>
      <c r="Z43">
        <v>508.08</v>
      </c>
      <c r="AA43">
        <v>508.08</v>
      </c>
      <c r="AB43">
        <v>508.08</v>
      </c>
      <c r="AC43">
        <v>508.08</v>
      </c>
      <c r="AD43">
        <v>508.08</v>
      </c>
      <c r="AE43">
        <v>508.08</v>
      </c>
      <c r="AF43">
        <v>508.08</v>
      </c>
    </row>
    <row r="44" spans="1:32" x14ac:dyDescent="0.35">
      <c r="A44" t="s">
        <v>319</v>
      </c>
      <c r="B44">
        <v>464.28</v>
      </c>
      <c r="C44">
        <v>464.28</v>
      </c>
      <c r="D44">
        <v>464.28</v>
      </c>
      <c r="E44">
        <v>464.28</v>
      </c>
      <c r="F44">
        <v>464.28</v>
      </c>
      <c r="G44">
        <v>464.28</v>
      </c>
      <c r="H44">
        <v>464.28</v>
      </c>
      <c r="I44">
        <v>464.28</v>
      </c>
      <c r="J44">
        <v>464.28</v>
      </c>
      <c r="K44">
        <v>464.28</v>
      </c>
      <c r="L44">
        <v>464.28</v>
      </c>
      <c r="M44">
        <v>464.28</v>
      </c>
      <c r="N44">
        <v>464.28</v>
      </c>
      <c r="O44">
        <v>464.28</v>
      </c>
      <c r="P44">
        <v>464.28</v>
      </c>
      <c r="Q44">
        <v>464.28</v>
      </c>
      <c r="R44">
        <v>464.28</v>
      </c>
      <c r="S44">
        <v>464.28</v>
      </c>
      <c r="T44">
        <v>464.28</v>
      </c>
      <c r="U44">
        <v>464.28</v>
      </c>
      <c r="V44">
        <v>464.28</v>
      </c>
      <c r="W44">
        <v>464.28</v>
      </c>
      <c r="X44">
        <v>464.28</v>
      </c>
      <c r="Y44">
        <v>464.28</v>
      </c>
      <c r="Z44">
        <v>464.28</v>
      </c>
      <c r="AA44">
        <v>464.28</v>
      </c>
      <c r="AB44">
        <v>464.28</v>
      </c>
      <c r="AC44">
        <v>464.28</v>
      </c>
      <c r="AD44">
        <v>464.28</v>
      </c>
      <c r="AE44">
        <v>464.28</v>
      </c>
      <c r="AF44">
        <v>464.28</v>
      </c>
    </row>
    <row r="45" spans="1:32" x14ac:dyDescent="0.35">
      <c r="A45" t="s">
        <v>320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321</v>
      </c>
      <c r="B46">
        <v>508.08</v>
      </c>
      <c r="C46">
        <v>508.08</v>
      </c>
      <c r="D46">
        <v>508.08</v>
      </c>
      <c r="E46">
        <v>508.08</v>
      </c>
      <c r="F46">
        <v>508.08</v>
      </c>
      <c r="G46">
        <v>508.08</v>
      </c>
      <c r="H46">
        <v>508.08</v>
      </c>
      <c r="I46">
        <v>508.08</v>
      </c>
      <c r="J46">
        <v>508.08</v>
      </c>
      <c r="K46">
        <v>508.08</v>
      </c>
      <c r="L46">
        <v>508.08</v>
      </c>
      <c r="M46">
        <v>508.08</v>
      </c>
      <c r="N46">
        <v>508.08</v>
      </c>
      <c r="O46">
        <v>508.08</v>
      </c>
      <c r="P46">
        <v>508.08</v>
      </c>
      <c r="Q46">
        <v>508.08</v>
      </c>
      <c r="R46">
        <v>508.08</v>
      </c>
      <c r="S46">
        <v>508.08</v>
      </c>
      <c r="T46">
        <v>508.08</v>
      </c>
      <c r="U46">
        <v>508.08</v>
      </c>
      <c r="V46">
        <v>508.08</v>
      </c>
      <c r="W46">
        <v>508.08</v>
      </c>
      <c r="X46">
        <v>508.08</v>
      </c>
      <c r="Y46">
        <v>508.08</v>
      </c>
      <c r="Z46">
        <v>508.08</v>
      </c>
      <c r="AA46">
        <v>508.08</v>
      </c>
      <c r="AB46">
        <v>508.08</v>
      </c>
      <c r="AC46">
        <v>508.08</v>
      </c>
      <c r="AD46">
        <v>508.08</v>
      </c>
      <c r="AE46">
        <v>508.08</v>
      </c>
      <c r="AF46">
        <v>508.08</v>
      </c>
    </row>
    <row r="47" spans="1:32" x14ac:dyDescent="0.35">
      <c r="A47" t="s">
        <v>322</v>
      </c>
      <c r="B47">
        <v>7884</v>
      </c>
      <c r="C47">
        <v>7884</v>
      </c>
      <c r="D47">
        <v>7884</v>
      </c>
      <c r="E47">
        <v>7884</v>
      </c>
      <c r="F47">
        <v>7884</v>
      </c>
      <c r="G47">
        <v>7884</v>
      </c>
      <c r="H47">
        <v>7884</v>
      </c>
      <c r="I47">
        <v>7884</v>
      </c>
      <c r="J47">
        <v>7884</v>
      </c>
      <c r="K47">
        <v>7884</v>
      </c>
      <c r="L47">
        <v>7884</v>
      </c>
      <c r="M47">
        <v>7884</v>
      </c>
      <c r="N47">
        <v>7884</v>
      </c>
      <c r="O47">
        <v>7884</v>
      </c>
      <c r="P47">
        <v>7884</v>
      </c>
      <c r="Q47">
        <v>7884</v>
      </c>
      <c r="R47">
        <v>7884</v>
      </c>
      <c r="S47">
        <v>7884</v>
      </c>
      <c r="T47">
        <v>7884</v>
      </c>
      <c r="U47">
        <v>7884</v>
      </c>
      <c r="V47">
        <v>7884</v>
      </c>
      <c r="W47">
        <v>7884</v>
      </c>
      <c r="X47">
        <v>7884</v>
      </c>
      <c r="Y47">
        <v>7884</v>
      </c>
      <c r="Z47">
        <v>7884</v>
      </c>
      <c r="AA47">
        <v>7884</v>
      </c>
      <c r="AB47">
        <v>7884</v>
      </c>
      <c r="AC47">
        <v>7884</v>
      </c>
      <c r="AD47">
        <v>7884</v>
      </c>
      <c r="AE47">
        <v>7884</v>
      </c>
      <c r="AF47">
        <v>7884</v>
      </c>
    </row>
    <row r="48" spans="1:32" x14ac:dyDescent="0.35">
      <c r="A48" t="s">
        <v>323</v>
      </c>
      <c r="B48">
        <v>7884</v>
      </c>
      <c r="C48">
        <v>7884</v>
      </c>
      <c r="D48">
        <v>7884</v>
      </c>
      <c r="E48">
        <v>7884</v>
      </c>
      <c r="F48">
        <v>7884</v>
      </c>
      <c r="G48">
        <v>7884</v>
      </c>
      <c r="H48">
        <v>7884</v>
      </c>
      <c r="I48">
        <v>7884</v>
      </c>
      <c r="J48">
        <v>7884</v>
      </c>
      <c r="K48">
        <v>7884</v>
      </c>
      <c r="L48">
        <v>7884</v>
      </c>
      <c r="M48">
        <v>7884</v>
      </c>
      <c r="N48">
        <v>7884</v>
      </c>
      <c r="O48">
        <v>7884</v>
      </c>
      <c r="P48">
        <v>7884</v>
      </c>
      <c r="Q48">
        <v>7884</v>
      </c>
      <c r="R48">
        <v>7884</v>
      </c>
      <c r="S48">
        <v>7884</v>
      </c>
      <c r="T48">
        <v>7884</v>
      </c>
      <c r="U48">
        <v>7884</v>
      </c>
      <c r="V48">
        <v>7884</v>
      </c>
      <c r="W48">
        <v>7884</v>
      </c>
      <c r="X48">
        <v>7884</v>
      </c>
      <c r="Y48">
        <v>7884</v>
      </c>
      <c r="Z48">
        <v>7884</v>
      </c>
      <c r="AA48">
        <v>7884</v>
      </c>
      <c r="AB48">
        <v>7884</v>
      </c>
      <c r="AC48">
        <v>7884</v>
      </c>
      <c r="AD48">
        <v>7884</v>
      </c>
      <c r="AE48">
        <v>7884</v>
      </c>
      <c r="AF48">
        <v>7884</v>
      </c>
    </row>
    <row r="49" spans="1:32" x14ac:dyDescent="0.35">
      <c r="A49" t="s">
        <v>324</v>
      </c>
      <c r="B49">
        <v>7884</v>
      </c>
      <c r="C49">
        <v>7884</v>
      </c>
      <c r="D49">
        <v>7884</v>
      </c>
      <c r="E49">
        <v>7884</v>
      </c>
      <c r="F49">
        <v>7884</v>
      </c>
      <c r="G49">
        <v>7884</v>
      </c>
      <c r="H49">
        <v>7884</v>
      </c>
      <c r="I49">
        <v>7884</v>
      </c>
      <c r="J49">
        <v>7884</v>
      </c>
      <c r="K49">
        <v>7884</v>
      </c>
      <c r="L49">
        <v>7884</v>
      </c>
      <c r="M49">
        <v>7884</v>
      </c>
      <c r="N49">
        <v>7884</v>
      </c>
      <c r="O49">
        <v>7884</v>
      </c>
      <c r="P49">
        <v>7884</v>
      </c>
      <c r="Q49">
        <v>7884</v>
      </c>
      <c r="R49">
        <v>7884</v>
      </c>
      <c r="S49">
        <v>7884</v>
      </c>
      <c r="T49">
        <v>7884</v>
      </c>
      <c r="U49">
        <v>7884</v>
      </c>
      <c r="V49">
        <v>7884</v>
      </c>
      <c r="W49">
        <v>7884</v>
      </c>
      <c r="X49">
        <v>7884</v>
      </c>
      <c r="Y49">
        <v>7884</v>
      </c>
      <c r="Z49">
        <v>7884</v>
      </c>
      <c r="AA49">
        <v>7884</v>
      </c>
      <c r="AB49">
        <v>7884</v>
      </c>
      <c r="AC49">
        <v>7884</v>
      </c>
      <c r="AD49">
        <v>7884</v>
      </c>
      <c r="AE49">
        <v>7884</v>
      </c>
      <c r="AF49">
        <v>7884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D4"/>
  <sheetViews>
    <sheetView workbookViewId="0">
      <selection activeCell="B4" sqref="B4:D4"/>
    </sheetView>
  </sheetViews>
  <sheetFormatPr defaultRowHeight="14.5" x14ac:dyDescent="0.35"/>
  <sheetData>
    <row r="1" spans="1:4" x14ac:dyDescent="0.35">
      <c r="B1">
        <v>2020</v>
      </c>
      <c r="C1">
        <v>2021</v>
      </c>
      <c r="D1">
        <v>2022</v>
      </c>
    </row>
    <row r="2" spans="1:4" x14ac:dyDescent="0.35">
      <c r="A2" t="s">
        <v>325</v>
      </c>
      <c r="B2">
        <f>'STEO 7d'!J9/('Capacity Factors'!B2*Capacity!B2)*1000</f>
        <v>0.4615295580843119</v>
      </c>
      <c r="C2">
        <f>'STEO 7d'!K9/('Capacity Factors'!C2*Capacity!C2)*1000</f>
        <v>0.5481326314760212</v>
      </c>
      <c r="D2">
        <f>'STEO 7d'!L9/('Capacity Factors'!D2*Capacity!D2)*1000</f>
        <v>0.55601384513017515</v>
      </c>
    </row>
    <row r="3" spans="1:4" x14ac:dyDescent="0.35">
      <c r="A3" t="s">
        <v>326</v>
      </c>
      <c r="B3">
        <f>('STEO 7d'!J8-Capacity!B12*'Capacity Factors'!B32/1000)/('Capacity Factors'!B3*Capacity!B3)*1000</f>
        <v>0.60963172869734228</v>
      </c>
      <c r="C3">
        <f>('STEO 7d'!K8-Capacity!C12*'Capacity Factors'!C32/1000)/('Capacity Factors'!C3*Capacity!C3)*1000</f>
        <v>0.57839268095210705</v>
      </c>
      <c r="D3">
        <f>('STEO 7d'!L8-Capacity!D12*'Capacity Factors'!D32/1000)/('Capacity Factors'!D3*Capacity!D3)*1000</f>
        <v>0.56121704084048196</v>
      </c>
    </row>
    <row r="4" spans="1:4" x14ac:dyDescent="0.35">
      <c r="A4" t="s">
        <v>18</v>
      </c>
      <c r="B4">
        <f>B2</f>
        <v>0.4615295580843119</v>
      </c>
      <c r="C4">
        <f t="shared" ref="C4:D4" si="0">C2</f>
        <v>0.5481326314760212</v>
      </c>
      <c r="D4">
        <f t="shared" si="0"/>
        <v>0.55601384513017515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opLeftCell="A4" workbookViewId="0">
      <selection activeCell="G13" sqref="G13:I13"/>
    </sheetView>
  </sheetViews>
  <sheetFormatPr defaultRowHeight="14.5" x14ac:dyDescent="0.35"/>
  <cols>
    <col min="1" max="1" width="23.54296875" customWidth="1"/>
    <col min="2" max="2" width="11.26953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>Calculations!B2</f>
        <v>0.4615295580843119</v>
      </c>
      <c r="H2">
        <f>Calculations!C2</f>
        <v>0.5481326314760212</v>
      </c>
      <c r="I2">
        <f>Calculations!D2</f>
        <v>0.55601384513017515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>Calculations!B3</f>
        <v>0.60963172869734228</v>
      </c>
      <c r="H3">
        <f>Calculations!C3</f>
        <v>0.57839268095210705</v>
      </c>
      <c r="I3">
        <f>Calculations!D3</f>
        <v>0.56121704084048196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>Calculations!B4</f>
        <v>0.4615295580843119</v>
      </c>
      <c r="H13">
        <f>Calculations!C4</f>
        <v>0.5481326314760212</v>
      </c>
      <c r="I13">
        <f>Calculations!D4</f>
        <v>0.55601384513017515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STEO 7d</vt:lpstr>
      <vt:lpstr>Capacity</vt:lpstr>
      <vt:lpstr>Capacity Factors</vt:lpstr>
      <vt:lpstr>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2022-06-01T22:52:18Z</dcterms:modified>
</cp:coreProperties>
</file>